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Шаровые краны. Задвижки" sheetId="1" r:id="rId1"/>
    <sheet name="Фитинги. Фильры. Коллекторы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<sst xmlns="http://schemas.openxmlformats.org/spreadsheetml/2006/main" count="131" uniqueCount="119">
  <si>
    <t>Цена (без НДС), руб.</t>
  </si>
  <si>
    <t>Цена (с НДС), руб.</t>
  </si>
  <si>
    <t>Наименование изделия "RB"BONOMI", Италия</t>
  </si>
  <si>
    <t>№ п/п</t>
  </si>
  <si>
    <t>SFERA technology</t>
  </si>
  <si>
    <t>box</t>
  </si>
  <si>
    <t>master box</t>
  </si>
  <si>
    <t>---</t>
  </si>
  <si>
    <t>sac.</t>
  </si>
  <si>
    <t xml:space="preserve">Кран шар. ВВ "рычаг" (вода, воздух) 1/2" (15) </t>
  </si>
  <si>
    <t>Кран шар. ВВ "рычаг" (вода, воздух) 3/4" (20)</t>
  </si>
  <si>
    <t xml:space="preserve">Кран шар. ВВ "рычаг" (вода, воздух) 1" (25) </t>
  </si>
  <si>
    <t xml:space="preserve">Кран шар. ВВ "рычаг" (вода, воздух) 1"1/2 (40) </t>
  </si>
  <si>
    <t>Кран шар. ВВ "рычаг" (вода, воздух) 2" (50)</t>
  </si>
  <si>
    <t>Кран шар. НВ "рычаг" (вода, воздух) 1/2" (15)</t>
  </si>
  <si>
    <t>Кран шар. НВ "рычаг" (вода, воздух) 3/4" (20)</t>
  </si>
  <si>
    <t>Кран шар. НВ "рычаг" (вода, воздух) 1" (25)</t>
  </si>
  <si>
    <t>Кран шар. НВ "рычаг" (вода, воздух) 2" (50)</t>
  </si>
  <si>
    <t>Кран шар. НВ "рычаг" (вода, воздух) 1"1/2 (40)</t>
  </si>
  <si>
    <t>Кран шар. ВВ "бабочка" (вода, воздух) 3/4" (20)</t>
  </si>
  <si>
    <t>Кран шар. ВВ "бабочка" (вода, воздух) 1/2" (15)</t>
  </si>
  <si>
    <t>Кран шар. НВ "бабочка" (вода, воздух) 1/2" (15)</t>
  </si>
  <si>
    <t>Кран шар. НВ "бабочка" (вода, воздух) 3/4" (20)</t>
  </si>
  <si>
    <t>Кран шар. со сгоном НВ "бабочка" (вода, воздух) 1/2" (15)</t>
  </si>
  <si>
    <t>Кран шар. со сгоном НВ "бабочка" (вода, воздух) 3/4" (20)</t>
  </si>
  <si>
    <t>Кран шар. водозаборный со штуцером "рычаг" 1/2" (15)</t>
  </si>
  <si>
    <t>Кран шар. водозаборный со штуцером "рычаг" 3/4" (20)</t>
  </si>
  <si>
    <t>Кран шар. водозаборный со штуцером "бабочка" 1/2" (15)</t>
  </si>
  <si>
    <t>Кран шар. водозаборный со штуцером "бабочка" 3/4" (20)</t>
  </si>
  <si>
    <t>Кран шар. ВВ "рычаг" (газ) 1/2" (15)</t>
  </si>
  <si>
    <t>Кран шар. ВВ "рычаг" (газ) 3/4" (20)</t>
  </si>
  <si>
    <t>Кран шар. НВ "рычаг" (газ) 1/2" (15)</t>
  </si>
  <si>
    <t>Кран шар. НВ "рычаг" (газ) 3/4" (20)</t>
  </si>
  <si>
    <t>Кран шар. BВ "бабочка" (газ) 1/2" (15)</t>
  </si>
  <si>
    <t>Кран шар. BВ "бабочка" (газ) 3/4" (20)</t>
  </si>
  <si>
    <t>Кран шар. НВ "бабочка" (газ) 1/2" (15)</t>
  </si>
  <si>
    <t>Кран шар. НВ "бабочка" (газ) 3/4" (20)</t>
  </si>
  <si>
    <t>Задвижка клиновая 3/4"</t>
  </si>
  <si>
    <t>Задвижка клиновая 1"</t>
  </si>
  <si>
    <t>Задвижка клиновая 1"1/4</t>
  </si>
  <si>
    <t>Задвижка клиновая 1"1/2</t>
  </si>
  <si>
    <t>Задвижка клиновая 2"</t>
  </si>
  <si>
    <t>Задвижка клиновая 2"1/2</t>
  </si>
  <si>
    <t>Задвижка клиновая 3"</t>
  </si>
  <si>
    <t>Задвижка клиновая 4"</t>
  </si>
  <si>
    <t>Кран шар. угловой ВВ с накидной гайкой ВВ "бабочка" G1/2"хB1/2"</t>
  </si>
  <si>
    <t>Кран шар. угловой с накидной гайкой НВ "бабочка" G1/2"хB1/2"</t>
  </si>
  <si>
    <r>
      <rPr>
        <b/>
        <sz val="10"/>
        <color indexed="8"/>
        <rFont val="Calibri"/>
        <family val="2"/>
      </rPr>
      <t xml:space="preserve">ООО«Сфера Технолоджи»   </t>
    </r>
    <r>
      <rPr>
        <sz val="10"/>
        <color indexed="8"/>
        <rFont val="Calibri"/>
        <family val="2"/>
      </rPr>
      <t xml:space="preserve">                                                                  623414, Россия, Свердловская обл,                                                       г.Каменск-Уральский, ул.Лермонтова, 45а                                                                                        тел.:+7(3439) 368-458, 368-135, ф.386-509                                                                  E-mail: SferaTech@mail.ru</t>
    </r>
  </si>
  <si>
    <t>Фильтр 1/2"</t>
  </si>
  <si>
    <t>Фильтр 3/4"</t>
  </si>
  <si>
    <t>Фильтр 1"</t>
  </si>
  <si>
    <t>Соединитель пресс с переходом на наружную резьбу 16х1/2"</t>
  </si>
  <si>
    <t>Соединитель пресс с переходом на наружную резьбу 20х1/2"</t>
  </si>
  <si>
    <t>Соединитель пресс с переходом на наружную резьбу 16х3/4"</t>
  </si>
  <si>
    <t>Соединитель пресс с переходом на наружную резьбу 20х3/4"</t>
  </si>
  <si>
    <t>Соединитель пресс с переходом на наружную резьбу 26х3/4"</t>
  </si>
  <si>
    <t>Соединитель пресс с переходом на внутреннюю резьбу 16х1/2"</t>
  </si>
  <si>
    <t>Соединитель пресс с переходом на внутреннюю резьбу 20х1/2"</t>
  </si>
  <si>
    <t>Соединитель пресс с переходом на внутреннюю резьбу 16х3/4"</t>
  </si>
  <si>
    <t>Соединитель пресс с переходом на внутреннюю резьбу 20х3/4"</t>
  </si>
  <si>
    <t>Соединитель пресс с переходом на внутреннюю резьбу 26х3/4"</t>
  </si>
  <si>
    <t>Соединитель пресс 16х16</t>
  </si>
  <si>
    <t>Соединитель пресс 20х20</t>
  </si>
  <si>
    <t>Соединитель пресс 26х26</t>
  </si>
  <si>
    <t>Соединитель пресс 32х32</t>
  </si>
  <si>
    <t>Угольник пресс с переходом на наружную резьбу 16х1/2"</t>
  </si>
  <si>
    <t>Угольник пресс с переходом на наружную резьбу 20х1/2"</t>
  </si>
  <si>
    <t>Угольник пресс с переходом на наружную резьбу 16х3/4"</t>
  </si>
  <si>
    <t>Угольник пресс с переходом на наружную резьбу 20х3/4"</t>
  </si>
  <si>
    <t>Угольник пресс с переходом на наружную резьбу 26х3/4"</t>
  </si>
  <si>
    <t>Угольник пресс с переходом на внутреннюю резьбу 16х1/2"</t>
  </si>
  <si>
    <t>Угольник пресс с переходом на внутреннюю резьбу 20х1/2"</t>
  </si>
  <si>
    <t>Угольник пресс с переходом на внутреннюю резьбу 16х3/4"</t>
  </si>
  <si>
    <t>Угольник пресс с переходом на внутреннюю резьбу 20х3/4"</t>
  </si>
  <si>
    <t>Угольник пресс с переходом на внутреннюю резьбу 26х3/4"</t>
  </si>
  <si>
    <t>Угольник пресс 16х16</t>
  </si>
  <si>
    <t>Угольник пресс 20х20</t>
  </si>
  <si>
    <t>Угольник пресс 26х26</t>
  </si>
  <si>
    <t>Угольник пресс 32х32</t>
  </si>
  <si>
    <t>Водорозетка пресс 16х1/2"</t>
  </si>
  <si>
    <t>Водорозетка пресс 20х1/2"</t>
  </si>
  <si>
    <t>Водорозетка пресс 16х1/2"х16</t>
  </si>
  <si>
    <t>Водорозетка пресс 20х1/2"х20</t>
  </si>
  <si>
    <t>Тройник пресс с переходом на наружную резьбу  16х1/2"х16</t>
  </si>
  <si>
    <t>Тройник пресс с переходом на наружную резьбу 20х1/2"х20</t>
  </si>
  <si>
    <t>Тройник пресс с переходом на наружную резьбу 20х3/4"х20</t>
  </si>
  <si>
    <t>Тройник пресс с переходом на наружную резьбу 26х3/4"х26</t>
  </si>
  <si>
    <t>Тройник пресс с переходом на внутреннюю резьбу 16х1/2"х16</t>
  </si>
  <si>
    <t>Тройник пресс с переходом на внутреннюю резьбу 20х1/2"х20</t>
  </si>
  <si>
    <t>Тройник пресс с переходом на внутреннюю резьбу 20х3/4"х20</t>
  </si>
  <si>
    <t>Тройник пресс с переходом на внутреннюю резьбу 26х3/4"х26</t>
  </si>
  <si>
    <t>Тройник пресс 16х16х16</t>
  </si>
  <si>
    <t>Тройник пресс 20х20х20</t>
  </si>
  <si>
    <t>Тройник пресс 26х26х26</t>
  </si>
  <si>
    <t>Тройник пресс 32х32х32</t>
  </si>
  <si>
    <t>Соединитель пресс с накидной гайкой 16х1/2"</t>
  </si>
  <si>
    <t>Соединитель пресс с накидной гайкой 16х3/4"</t>
  </si>
  <si>
    <t>Соединитель пресс с накидной гайкой 20х3/4"</t>
  </si>
  <si>
    <t>Пресс фитинг для металлопл. трубы к коллектору 16х1/2"</t>
  </si>
  <si>
    <t>Пресс фитинг для металлопл. трубы к коллектору 20х1/2"</t>
  </si>
  <si>
    <r>
      <rPr>
        <b/>
        <sz val="10"/>
        <color indexed="8"/>
        <rFont val="Calibri"/>
        <family val="2"/>
      </rPr>
      <t xml:space="preserve">ООО«Сфера Технолоджи»   </t>
    </r>
    <r>
      <rPr>
        <sz val="10"/>
        <color indexed="8"/>
        <rFont val="Calibri"/>
        <family val="2"/>
      </rPr>
      <t xml:space="preserve">                                                                                         623414, Россия, Свердловская обл,                                                                                  г.Каменск-Уральский,  ул.Лермонтова, 45а                                                                                        тел.:+7(3439) 368-458, 368-135, ф.386-509                                                                           E-mail: SferaTech@mail.ru</t>
    </r>
  </si>
  <si>
    <t>Арт.</t>
  </si>
  <si>
    <t>Соединитель прямой с переходом на наружную резьбу 16х1/2"</t>
  </si>
  <si>
    <t>Соединитель прямой с переходом на наружную резьбу 20х1/2"</t>
  </si>
  <si>
    <t>Соединитель прямой с переходом на наружную резьбу 16х3/4"</t>
  </si>
  <si>
    <t>Соединитель прямой с переходом на наружную резьбу 20х3/4"</t>
  </si>
  <si>
    <t>Соединитель прямой с переходом на внутреннюю резьбу 16х1/2"</t>
  </si>
  <si>
    <t>Соединитель прямой с переходом на внутреннюю резьбу 20х1/2"</t>
  </si>
  <si>
    <t>Соединитель прямой с переходом на внутреннюю резьбу 16х3/4"</t>
  </si>
  <si>
    <t>Соединитель прямой с переходом на внутреннюю резьбу 20х3/4"</t>
  </si>
  <si>
    <t>Соединитель прямой 16х16</t>
  </si>
  <si>
    <t>Соединитель прямой 20х20</t>
  </si>
  <si>
    <t>Коллектор НВx3 наружных выхода 3/4"x1/2"</t>
  </si>
  <si>
    <t>Коллектор НВx4 наружных выхода 3/4"x1/2"</t>
  </si>
  <si>
    <t>ФИЛЬТРЫ</t>
  </si>
  <si>
    <t>КОЛЛЕКТОРЫ</t>
  </si>
  <si>
    <t>ОБЖИМНЫЕ ФИТИНГИ</t>
  </si>
  <si>
    <t>ПРЕСС ФИТИНГИ</t>
  </si>
  <si>
    <t>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</si>
</sst>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top"/>
    </xf>
    <xf numFmtId="0" fontId="0" fillId="0" borderId="0" xfId="0" applyAlignment="1">
      <alignment horizontal="center"/>
    </xf>
    <xf numFmtId="0" fontId="31" fillId="33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1" fillId="0" borderId="11" xfId="0" applyFont="1" applyBorder="1" applyAlignment="1">
      <alignment vertical="top" wrapText="1" shrinkToFit="1"/>
    </xf>
    <xf numFmtId="0" fontId="31" fillId="0" borderId="11" xfId="0" applyFont="1" applyFill="1" applyBorder="1" applyAlignment="1">
      <alignment vertical="top" wrapText="1" shrinkToFit="1"/>
    </xf>
    <xf numFmtId="0" fontId="31" fillId="0" borderId="10" xfId="0" applyFont="1" applyBorder="1" applyAlignment="1">
      <alignment vertical="top" wrapText="1" shrinkToFit="1"/>
    </xf>
    <xf numFmtId="164" fontId="3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vertical="top" wrapText="1" shrinkToFit="1"/>
    </xf>
    <xf numFmtId="164" fontId="31" fillId="0" borderId="13" xfId="0" applyNumberFormat="1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3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vertical="top" wrapText="1" shrinkToFit="1"/>
    </xf>
    <xf numFmtId="164" fontId="31" fillId="0" borderId="19" xfId="0" applyNumberFormat="1" applyFont="1" applyBorder="1" applyAlignment="1">
      <alignment horizontal="center" vertical="center"/>
    </xf>
    <xf numFmtId="164" fontId="31" fillId="0" borderId="20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1" fillId="0" borderId="22" xfId="0" applyFont="1" applyBorder="1" applyAlignment="1">
      <alignment horizontal="left" vertical="top" wrapText="1" shrinkToFit="1"/>
    </xf>
    <xf numFmtId="164" fontId="31" fillId="0" borderId="22" xfId="0" applyNumberFormat="1" applyFont="1" applyBorder="1" applyAlignment="1">
      <alignment horizontal="center" vertical="center"/>
    </xf>
    <xf numFmtId="164" fontId="31" fillId="0" borderId="23" xfId="0" applyNumberFormat="1" applyFont="1" applyBorder="1" applyAlignment="1">
      <alignment horizontal="center" vertical="center"/>
    </xf>
    <xf numFmtId="0" fontId="31" fillId="0" borderId="14" xfId="0" applyFont="1" applyFill="1" applyBorder="1" applyAlignment="1">
      <alignment vertical="top" wrapText="1" shrinkToFit="1"/>
    </xf>
    <xf numFmtId="0" fontId="31" fillId="0" borderId="19" xfId="0" applyFont="1" applyFill="1" applyBorder="1" applyAlignment="1">
      <alignment vertical="top" wrapText="1" shrinkToFit="1"/>
    </xf>
    <xf numFmtId="0" fontId="31" fillId="0" borderId="19" xfId="0" applyFont="1" applyBorder="1" applyAlignment="1" quotePrefix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164" fontId="31" fillId="0" borderId="25" xfId="0" applyNumberFormat="1" applyFont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31" fillId="33" borderId="19" xfId="0" applyFont="1" applyFill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1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1" fillId="0" borderId="19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vertical="top" wrapText="1" shrinkToFit="1"/>
    </xf>
    <xf numFmtId="164" fontId="31" fillId="0" borderId="26" xfId="0" applyNumberFormat="1" applyFont="1" applyBorder="1" applyAlignment="1">
      <alignment horizontal="center" vertical="center"/>
    </xf>
    <xf numFmtId="164" fontId="31" fillId="0" borderId="29" xfId="0" applyNumberFormat="1" applyFont="1" applyBorder="1" applyAlignment="1">
      <alignment horizontal="center" vertical="center"/>
    </xf>
    <xf numFmtId="0" fontId="41" fillId="34" borderId="30" xfId="0" applyFont="1" applyFill="1" applyBorder="1" applyAlignment="1">
      <alignment vertical="top"/>
    </xf>
    <xf numFmtId="0" fontId="31" fillId="34" borderId="31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top" wrapText="1"/>
    </xf>
    <xf numFmtId="0" fontId="31" fillId="33" borderId="26" xfId="0" applyFont="1" applyFill="1" applyBorder="1" applyAlignment="1">
      <alignment horizontal="center" vertical="center"/>
    </xf>
    <xf numFmtId="164" fontId="20" fillId="0" borderId="26" xfId="0" applyNumberFormat="1" applyFont="1" applyBorder="1" applyAlignment="1">
      <alignment horizontal="center" vertical="center"/>
    </xf>
    <xf numFmtId="0" fontId="31" fillId="34" borderId="30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31" xfId="0" applyFill="1" applyBorder="1" applyAlignment="1">
      <alignment/>
    </xf>
    <xf numFmtId="1" fontId="31" fillId="0" borderId="33" xfId="0" applyNumberFormat="1" applyFont="1" applyFill="1" applyBorder="1" applyAlignment="1">
      <alignment horizontal="center" vertical="center"/>
    </xf>
    <xf numFmtId="0" fontId="31" fillId="0" borderId="33" xfId="0" applyFont="1" applyBorder="1" applyAlignment="1">
      <alignment vertical="top" wrapText="1"/>
    </xf>
    <xf numFmtId="0" fontId="31" fillId="34" borderId="32" xfId="0" applyFont="1" applyFill="1" applyBorder="1" applyAlignment="1">
      <alignment/>
    </xf>
    <xf numFmtId="0" fontId="31" fillId="34" borderId="32" xfId="0" applyFont="1" applyFill="1" applyBorder="1" applyAlignment="1">
      <alignment horizontal="center"/>
    </xf>
    <xf numFmtId="0" fontId="31" fillId="34" borderId="31" xfId="0" applyFont="1" applyFill="1" applyBorder="1" applyAlignment="1">
      <alignment/>
    </xf>
    <xf numFmtId="0" fontId="31" fillId="0" borderId="26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horizontal="center" vertical="top"/>
    </xf>
    <xf numFmtId="1" fontId="31" fillId="0" borderId="14" xfId="0" applyNumberFormat="1" applyFont="1" applyFill="1" applyBorder="1" applyAlignment="1">
      <alignment horizontal="center" vertical="top"/>
    </xf>
    <xf numFmtId="0" fontId="31" fillId="33" borderId="13" xfId="0" applyFont="1" applyFill="1" applyBorder="1" applyAlignment="1">
      <alignment horizontal="center" vertical="top"/>
    </xf>
    <xf numFmtId="164" fontId="31" fillId="0" borderId="13" xfId="0" applyNumberFormat="1" applyFont="1" applyBorder="1" applyAlignment="1">
      <alignment horizontal="center" vertical="top"/>
    </xf>
    <xf numFmtId="164" fontId="31" fillId="0" borderId="15" xfId="0" applyNumberFormat="1" applyFont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top"/>
    </xf>
    <xf numFmtId="1" fontId="31" fillId="0" borderId="11" xfId="0" applyNumberFormat="1" applyFont="1" applyFill="1" applyBorder="1" applyAlignment="1">
      <alignment horizontal="center" vertical="top"/>
    </xf>
    <xf numFmtId="0" fontId="31" fillId="33" borderId="10" xfId="0" applyFont="1" applyFill="1" applyBorder="1" applyAlignment="1">
      <alignment horizontal="center" vertical="top"/>
    </xf>
    <xf numFmtId="164" fontId="31" fillId="0" borderId="10" xfId="0" applyNumberFormat="1" applyFont="1" applyBorder="1" applyAlignment="1">
      <alignment horizontal="center" vertical="top"/>
    </xf>
    <xf numFmtId="164" fontId="31" fillId="0" borderId="17" xfId="0" applyNumberFormat="1" applyFont="1" applyBorder="1" applyAlignment="1">
      <alignment horizontal="center" vertical="top"/>
    </xf>
    <xf numFmtId="0" fontId="31" fillId="0" borderId="19" xfId="0" applyFont="1" applyFill="1" applyBorder="1" applyAlignment="1">
      <alignment horizontal="center" vertical="top"/>
    </xf>
    <xf numFmtId="1" fontId="31" fillId="0" borderId="19" xfId="0" applyNumberFormat="1" applyFont="1" applyFill="1" applyBorder="1" applyAlignment="1">
      <alignment horizontal="center" vertical="top"/>
    </xf>
    <xf numFmtId="0" fontId="31" fillId="33" borderId="19" xfId="0" applyFont="1" applyFill="1" applyBorder="1" applyAlignment="1">
      <alignment horizontal="center" vertical="top"/>
    </xf>
    <xf numFmtId="164" fontId="31" fillId="0" borderId="19" xfId="0" applyNumberFormat="1" applyFont="1" applyBorder="1" applyAlignment="1">
      <alignment horizontal="center" vertical="top"/>
    </xf>
    <xf numFmtId="164" fontId="31" fillId="0" borderId="20" xfId="0" applyNumberFormat="1" applyFont="1" applyBorder="1" applyAlignment="1">
      <alignment horizontal="center" vertical="top"/>
    </xf>
    <xf numFmtId="0" fontId="31" fillId="0" borderId="26" xfId="0" applyFont="1" applyBorder="1" applyAlignment="1">
      <alignment horizontal="center" vertical="top" wrapText="1" shrinkToFit="1"/>
    </xf>
    <xf numFmtId="0" fontId="31" fillId="0" borderId="10" xfId="0" applyFont="1" applyBorder="1" applyAlignment="1">
      <alignment horizontal="center" vertical="top" wrapText="1" shrinkToFit="1"/>
    </xf>
    <xf numFmtId="0" fontId="31" fillId="0" borderId="11" xfId="0" applyFont="1" applyBorder="1" applyAlignment="1">
      <alignment horizontal="center" vertical="top" wrapText="1" shrinkToFit="1"/>
    </xf>
    <xf numFmtId="0" fontId="31" fillId="0" borderId="33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image" Target="../media/image14.emf" /><Relationship Id="rId11" Type="http://schemas.openxmlformats.org/officeDocument/2006/relationships/image" Target="../media/image15.jpeg" /><Relationship Id="rId12" Type="http://schemas.openxmlformats.org/officeDocument/2006/relationships/image" Target="../media/image1.emf" /><Relationship Id="rId13" Type="http://schemas.openxmlformats.org/officeDocument/2006/relationships/image" Target="../media/image2.emf" /><Relationship Id="rId14" Type="http://schemas.openxmlformats.org/officeDocument/2006/relationships/image" Target="../media/image3.emf" /><Relationship Id="rId1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3.emf" /><Relationship Id="rId9" Type="http://schemas.openxmlformats.org/officeDocument/2006/relationships/image" Target="../media/image24.emf" /><Relationship Id="rId10" Type="http://schemas.openxmlformats.org/officeDocument/2006/relationships/image" Target="../media/image25.emf" /><Relationship Id="rId11" Type="http://schemas.openxmlformats.org/officeDocument/2006/relationships/image" Target="../media/image26.emf" /><Relationship Id="rId12" Type="http://schemas.openxmlformats.org/officeDocument/2006/relationships/image" Target="../media/image27.emf" /><Relationship Id="rId13" Type="http://schemas.openxmlformats.org/officeDocument/2006/relationships/image" Target="../media/image15.jpeg" /><Relationship Id="rId14" Type="http://schemas.openxmlformats.org/officeDocument/2006/relationships/image" Target="../media/image28.emf" /><Relationship Id="rId15" Type="http://schemas.openxmlformats.org/officeDocument/2006/relationships/image" Target="../media/image29.emf" /><Relationship Id="rId16" Type="http://schemas.openxmlformats.org/officeDocument/2006/relationships/image" Target="../media/image30.emf" /><Relationship Id="rId17" Type="http://schemas.openxmlformats.org/officeDocument/2006/relationships/image" Target="../media/image31.png" /><Relationship Id="rId18" Type="http://schemas.openxmlformats.org/officeDocument/2006/relationships/image" Target="../media/image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152400</xdr:rowOff>
    </xdr:from>
    <xdr:to>
      <xdr:col>0</xdr:col>
      <xdr:colOff>1019175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9070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381000</xdr:rowOff>
    </xdr:from>
    <xdr:to>
      <xdr:col>0</xdr:col>
      <xdr:colOff>1000125</xdr:colOff>
      <xdr:row>11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71875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19050</xdr:rowOff>
    </xdr:from>
    <xdr:to>
      <xdr:col>0</xdr:col>
      <xdr:colOff>771525</xdr:colOff>
      <xdr:row>13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52975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28575</xdr:rowOff>
    </xdr:from>
    <xdr:to>
      <xdr:col>0</xdr:col>
      <xdr:colOff>876300</xdr:colOff>
      <xdr:row>15</xdr:row>
      <xdr:rowOff>333375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54483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</xdr:row>
      <xdr:rowOff>28575</xdr:rowOff>
    </xdr:from>
    <xdr:to>
      <xdr:col>0</xdr:col>
      <xdr:colOff>885825</xdr:colOff>
      <xdr:row>17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6134100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18</xdr:row>
      <xdr:rowOff>0</xdr:rowOff>
    </xdr:from>
    <xdr:to>
      <xdr:col>0</xdr:col>
      <xdr:colOff>847725</xdr:colOff>
      <xdr:row>18</xdr:row>
      <xdr:rowOff>571500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675322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19</xdr:row>
      <xdr:rowOff>28575</xdr:rowOff>
    </xdr:from>
    <xdr:to>
      <xdr:col>0</xdr:col>
      <xdr:colOff>876300</xdr:colOff>
      <xdr:row>19</xdr:row>
      <xdr:rowOff>666750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738187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20</xdr:row>
      <xdr:rowOff>19050</xdr:rowOff>
    </xdr:from>
    <xdr:to>
      <xdr:col>0</xdr:col>
      <xdr:colOff>885825</xdr:colOff>
      <xdr:row>21</xdr:row>
      <xdr:rowOff>295275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8048625"/>
          <a:ext cx="790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0</xdr:rowOff>
    </xdr:from>
    <xdr:to>
      <xdr:col>0</xdr:col>
      <xdr:colOff>942975</xdr:colOff>
      <xdr:row>23</xdr:row>
      <xdr:rowOff>304800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8677275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104775</xdr:rowOff>
    </xdr:from>
    <xdr:to>
      <xdr:col>0</xdr:col>
      <xdr:colOff>942975</xdr:colOff>
      <xdr:row>39</xdr:row>
      <xdr:rowOff>95250</xdr:rowOff>
    </xdr:to>
    <xdr:pic>
      <xdr:nvPicPr>
        <xdr:cNvPr id="10" name="Picture 1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12058650"/>
          <a:ext cx="857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1" name="Рисунок 53" descr="Лого Сфера Технолоджи сине-желтый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24</xdr:row>
      <xdr:rowOff>104775</xdr:rowOff>
    </xdr:from>
    <xdr:to>
      <xdr:col>0</xdr:col>
      <xdr:colOff>1000125</xdr:colOff>
      <xdr:row>25</xdr:row>
      <xdr:rowOff>276225</xdr:rowOff>
    </xdr:to>
    <xdr:pic>
      <xdr:nvPicPr>
        <xdr:cNvPr id="12" name="Picture 13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9410700"/>
          <a:ext cx="952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85725</xdr:rowOff>
    </xdr:from>
    <xdr:to>
      <xdr:col>0</xdr:col>
      <xdr:colOff>1019175</xdr:colOff>
      <xdr:row>27</xdr:row>
      <xdr:rowOff>266700</xdr:rowOff>
    </xdr:to>
    <xdr:pic>
      <xdr:nvPicPr>
        <xdr:cNvPr id="13" name="Picture 13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0096500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</xdr:row>
      <xdr:rowOff>28575</xdr:rowOff>
    </xdr:from>
    <xdr:to>
      <xdr:col>0</xdr:col>
      <xdr:colOff>847725</xdr:colOff>
      <xdr:row>29</xdr:row>
      <xdr:rowOff>314325</xdr:rowOff>
    </xdr:to>
    <xdr:pic>
      <xdr:nvPicPr>
        <xdr:cNvPr id="14" name="Picture 13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1925" y="1070610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30</xdr:row>
      <xdr:rowOff>19050</xdr:rowOff>
    </xdr:from>
    <xdr:to>
      <xdr:col>0</xdr:col>
      <xdr:colOff>876300</xdr:colOff>
      <xdr:row>32</xdr:row>
      <xdr:rowOff>0</xdr:rowOff>
    </xdr:to>
    <xdr:pic>
      <xdr:nvPicPr>
        <xdr:cNvPr id="15" name="Picture 13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11363325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304800</xdr:rowOff>
    </xdr:from>
    <xdr:to>
      <xdr:col>0</xdr:col>
      <xdr:colOff>962025</xdr:colOff>
      <xdr:row>6</xdr:row>
      <xdr:rowOff>190500</xdr:rowOff>
    </xdr:to>
    <xdr:pic>
      <xdr:nvPicPr>
        <xdr:cNvPr id="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24075"/>
          <a:ext cx="942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19050</xdr:rowOff>
    </xdr:from>
    <xdr:to>
      <xdr:col>0</xdr:col>
      <xdr:colOff>990600</xdr:colOff>
      <xdr:row>11</xdr:row>
      <xdr:rowOff>304800</xdr:rowOff>
    </xdr:to>
    <xdr:pic>
      <xdr:nvPicPr>
        <xdr:cNvPr id="2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76237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133350</xdr:rowOff>
    </xdr:from>
    <xdr:to>
      <xdr:col>0</xdr:col>
      <xdr:colOff>981075</xdr:colOff>
      <xdr:row>16</xdr:row>
      <xdr:rowOff>19050</xdr:rowOff>
    </xdr:to>
    <xdr:pic>
      <xdr:nvPicPr>
        <xdr:cNvPr id="3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19700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190500</xdr:rowOff>
    </xdr:from>
    <xdr:to>
      <xdr:col>0</xdr:col>
      <xdr:colOff>1000125</xdr:colOff>
      <xdr:row>21</xdr:row>
      <xdr:rowOff>76200</xdr:rowOff>
    </xdr:to>
    <xdr:pic>
      <xdr:nvPicPr>
        <xdr:cNvPr id="4" name="Picture 2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048375"/>
          <a:ext cx="10001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114300</xdr:rowOff>
    </xdr:from>
    <xdr:to>
      <xdr:col>0</xdr:col>
      <xdr:colOff>1019175</xdr:colOff>
      <xdr:row>25</xdr:row>
      <xdr:rowOff>285750</xdr:rowOff>
    </xdr:to>
    <xdr:pic>
      <xdr:nvPicPr>
        <xdr:cNvPr id="5" name="Picture 2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886700"/>
          <a:ext cx="1019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27</xdr:row>
      <xdr:rowOff>9525</xdr:rowOff>
    </xdr:from>
    <xdr:to>
      <xdr:col>0</xdr:col>
      <xdr:colOff>895350</xdr:colOff>
      <xdr:row>30</xdr:row>
      <xdr:rowOff>95250</xdr:rowOff>
    </xdr:to>
    <xdr:pic>
      <xdr:nvPicPr>
        <xdr:cNvPr id="6" name="Picture 2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950595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30</xdr:row>
      <xdr:rowOff>200025</xdr:rowOff>
    </xdr:from>
    <xdr:to>
      <xdr:col>0</xdr:col>
      <xdr:colOff>771525</xdr:colOff>
      <xdr:row>33</xdr:row>
      <xdr:rowOff>9525</xdr:rowOff>
    </xdr:to>
    <xdr:pic>
      <xdr:nvPicPr>
        <xdr:cNvPr id="7" name="Picture 2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1026795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47625</xdr:rowOff>
    </xdr:from>
    <xdr:to>
      <xdr:col>0</xdr:col>
      <xdr:colOff>771525</xdr:colOff>
      <xdr:row>34</xdr:row>
      <xdr:rowOff>285750</xdr:rowOff>
    </xdr:to>
    <xdr:pic>
      <xdr:nvPicPr>
        <xdr:cNvPr id="8" name="Picture 2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0829925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247650</xdr:rowOff>
    </xdr:from>
    <xdr:to>
      <xdr:col>0</xdr:col>
      <xdr:colOff>1009650</xdr:colOff>
      <xdr:row>38</xdr:row>
      <xdr:rowOff>190500</xdr:rowOff>
    </xdr:to>
    <xdr:pic>
      <xdr:nvPicPr>
        <xdr:cNvPr id="9" name="Picture 2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591925"/>
          <a:ext cx="1009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209550</xdr:rowOff>
    </xdr:from>
    <xdr:to>
      <xdr:col>0</xdr:col>
      <xdr:colOff>1000125</xdr:colOff>
      <xdr:row>42</xdr:row>
      <xdr:rowOff>114300</xdr:rowOff>
    </xdr:to>
    <xdr:pic>
      <xdr:nvPicPr>
        <xdr:cNvPr id="10" name="Picture 2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3087350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38100</xdr:rowOff>
    </xdr:from>
    <xdr:to>
      <xdr:col>0</xdr:col>
      <xdr:colOff>1000125</xdr:colOff>
      <xdr:row>46</xdr:row>
      <xdr:rowOff>123825</xdr:rowOff>
    </xdr:to>
    <xdr:pic>
      <xdr:nvPicPr>
        <xdr:cNvPr id="11" name="Picture 2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4449425"/>
          <a:ext cx="1000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47</xdr:row>
      <xdr:rowOff>19050</xdr:rowOff>
    </xdr:from>
    <xdr:to>
      <xdr:col>0</xdr:col>
      <xdr:colOff>904875</xdr:colOff>
      <xdr:row>49</xdr:row>
      <xdr:rowOff>85725</xdr:rowOff>
    </xdr:to>
    <xdr:pic>
      <xdr:nvPicPr>
        <xdr:cNvPr id="12" name="Picture 26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152019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</xdr:row>
      <xdr:rowOff>0</xdr:rowOff>
    </xdr:from>
    <xdr:to>
      <xdr:col>0</xdr:col>
      <xdr:colOff>838200</xdr:colOff>
      <xdr:row>51</xdr:row>
      <xdr:rowOff>323850</xdr:rowOff>
    </xdr:to>
    <xdr:pic>
      <xdr:nvPicPr>
        <xdr:cNvPr id="13" name="Picture 2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10800000">
          <a:off x="85725" y="15763875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4" name="Рисунок 53" descr="Лого Сфера Технолоджи сине-желтый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53</xdr:row>
      <xdr:rowOff>114300</xdr:rowOff>
    </xdr:from>
    <xdr:to>
      <xdr:col>0</xdr:col>
      <xdr:colOff>714375</xdr:colOff>
      <xdr:row>56</xdr:row>
      <xdr:rowOff>200025</xdr:rowOff>
    </xdr:to>
    <xdr:pic>
      <xdr:nvPicPr>
        <xdr:cNvPr id="15" name="Picture 26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" y="16830675"/>
          <a:ext cx="438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57</xdr:row>
      <xdr:rowOff>142875</xdr:rowOff>
    </xdr:from>
    <xdr:to>
      <xdr:col>0</xdr:col>
      <xdr:colOff>723900</xdr:colOff>
      <xdr:row>60</xdr:row>
      <xdr:rowOff>76200</xdr:rowOff>
    </xdr:to>
    <xdr:pic>
      <xdr:nvPicPr>
        <xdr:cNvPr id="16" name="Picture 2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0" y="18392775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61</xdr:row>
      <xdr:rowOff>9525</xdr:rowOff>
    </xdr:from>
    <xdr:to>
      <xdr:col>0</xdr:col>
      <xdr:colOff>800100</xdr:colOff>
      <xdr:row>62</xdr:row>
      <xdr:rowOff>190500</xdr:rowOff>
    </xdr:to>
    <xdr:pic>
      <xdr:nvPicPr>
        <xdr:cNvPr id="17" name="Picture 2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 rot="5400000">
          <a:off x="152400" y="19135725"/>
          <a:ext cx="647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64</xdr:row>
      <xdr:rowOff>0</xdr:rowOff>
    </xdr:from>
    <xdr:to>
      <xdr:col>0</xdr:col>
      <xdr:colOff>914400</xdr:colOff>
      <xdr:row>67</xdr:row>
      <xdr:rowOff>0</xdr:rowOff>
    </xdr:to>
    <xdr:pic>
      <xdr:nvPicPr>
        <xdr:cNvPr id="18" name="Picture 2" descr="Новый рисунок (3)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1970722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68</xdr:row>
      <xdr:rowOff>76200</xdr:rowOff>
    </xdr:from>
    <xdr:to>
      <xdr:col>0</xdr:col>
      <xdr:colOff>1000125</xdr:colOff>
      <xdr:row>69</xdr:row>
      <xdr:rowOff>200025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20564475"/>
          <a:ext cx="93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6;&#1072;&#1089;&#1095;&#1077;&#1090;%20&#1062;&#1077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E14">
            <v>1500</v>
          </cell>
          <cell r="L14">
            <v>89.80167783958325</v>
          </cell>
        </row>
        <row r="15">
          <cell r="E15">
            <v>1500</v>
          </cell>
          <cell r="L15">
            <v>144.0325612102407</v>
          </cell>
        </row>
        <row r="16">
          <cell r="E16">
            <v>1500</v>
          </cell>
          <cell r="L16">
            <v>204.67785014086832</v>
          </cell>
        </row>
        <row r="18">
          <cell r="E18">
            <v>1500</v>
          </cell>
          <cell r="L18">
            <v>512.5693170194394</v>
          </cell>
        </row>
        <row r="19">
          <cell r="E19">
            <v>1500</v>
          </cell>
          <cell r="L19">
            <v>752.8179616292337</v>
          </cell>
        </row>
        <row r="25">
          <cell r="E25">
            <v>1501</v>
          </cell>
          <cell r="L25">
            <v>102.04736118134461</v>
          </cell>
        </row>
        <row r="26">
          <cell r="E26">
            <v>1501</v>
          </cell>
          <cell r="L26">
            <v>160.3601389992558</v>
          </cell>
        </row>
        <row r="27">
          <cell r="E27">
            <v>1501</v>
          </cell>
          <cell r="L27">
            <v>222.75481126442082</v>
          </cell>
        </row>
        <row r="29">
          <cell r="E29">
            <v>1501</v>
          </cell>
          <cell r="L29">
            <v>555.7207726046937</v>
          </cell>
        </row>
        <row r="30">
          <cell r="E30">
            <v>1501</v>
          </cell>
          <cell r="L30">
            <v>835.6221061306676</v>
          </cell>
        </row>
        <row r="33">
          <cell r="E33">
            <v>1520</v>
          </cell>
          <cell r="L33">
            <v>89.80167783958325</v>
          </cell>
        </row>
        <row r="34">
          <cell r="E34">
            <v>1520</v>
          </cell>
          <cell r="L34">
            <v>144.0325612102407</v>
          </cell>
        </row>
        <row r="37">
          <cell r="E37">
            <v>1521</v>
          </cell>
          <cell r="L37">
            <v>102.04736118134461</v>
          </cell>
        </row>
        <row r="38">
          <cell r="E38">
            <v>1521</v>
          </cell>
          <cell r="L38">
            <v>160.3601389992558</v>
          </cell>
        </row>
        <row r="40">
          <cell r="E40">
            <v>4504</v>
          </cell>
          <cell r="L40">
            <v>151.03009454839</v>
          </cell>
        </row>
        <row r="41">
          <cell r="E41">
            <v>4504</v>
          </cell>
          <cell r="L41">
            <v>202.34533902815187</v>
          </cell>
        </row>
        <row r="49">
          <cell r="E49">
            <v>4588</v>
          </cell>
          <cell r="L49">
            <v>202.92846680633096</v>
          </cell>
        </row>
        <row r="50">
          <cell r="E50">
            <v>4589</v>
          </cell>
          <cell r="L50">
            <v>202.92846680633096</v>
          </cell>
        </row>
        <row r="54">
          <cell r="E54">
            <v>4904</v>
          </cell>
          <cell r="L54">
            <v>152.19635010474823</v>
          </cell>
        </row>
        <row r="55">
          <cell r="E55">
            <v>4904</v>
          </cell>
          <cell r="L55">
            <v>212.8416390353759</v>
          </cell>
        </row>
        <row r="58">
          <cell r="E58">
            <v>4924</v>
          </cell>
          <cell r="L58">
            <v>152.19635010474823</v>
          </cell>
        </row>
        <row r="59">
          <cell r="E59">
            <v>4924</v>
          </cell>
          <cell r="L59">
            <v>212.8416390353759</v>
          </cell>
        </row>
        <row r="62">
          <cell r="E62">
            <v>5980</v>
          </cell>
          <cell r="L62">
            <v>170.85643900647983</v>
          </cell>
        </row>
        <row r="63">
          <cell r="E63">
            <v>5980</v>
          </cell>
          <cell r="L63">
            <v>254.82683906427198</v>
          </cell>
        </row>
        <row r="69">
          <cell r="E69">
            <v>6274</v>
          </cell>
          <cell r="L69">
            <v>181.35273901370383</v>
          </cell>
        </row>
        <row r="70">
          <cell r="E70">
            <v>6274</v>
          </cell>
          <cell r="L70">
            <v>269.98816129692887</v>
          </cell>
        </row>
        <row r="73">
          <cell r="E73">
            <v>6275</v>
          </cell>
          <cell r="L73">
            <v>144.61568898841978</v>
          </cell>
        </row>
        <row r="74">
          <cell r="E74">
            <v>6275</v>
          </cell>
          <cell r="L74">
            <v>214.0078945917341</v>
          </cell>
        </row>
        <row r="77">
          <cell r="E77">
            <v>6276</v>
          </cell>
          <cell r="L77">
            <v>158.02762788653936</v>
          </cell>
        </row>
        <row r="78">
          <cell r="E78">
            <v>6276</v>
          </cell>
          <cell r="L78">
            <v>223.921066820779</v>
          </cell>
        </row>
        <row r="84">
          <cell r="E84">
            <v>9898</v>
          </cell>
          <cell r="L84">
            <v>116.04242785764329</v>
          </cell>
        </row>
        <row r="85">
          <cell r="E85">
            <v>9898</v>
          </cell>
          <cell r="L85">
            <v>178.43710012280832</v>
          </cell>
        </row>
        <row r="86">
          <cell r="E86">
            <v>9898</v>
          </cell>
          <cell r="L86">
            <v>272.32067240964534</v>
          </cell>
        </row>
        <row r="87">
          <cell r="E87">
            <v>9898</v>
          </cell>
          <cell r="L87">
            <v>349.8766669074672</v>
          </cell>
        </row>
        <row r="88">
          <cell r="E88">
            <v>9898</v>
          </cell>
          <cell r="L88">
            <v>532.9787892557084</v>
          </cell>
        </row>
        <row r="89">
          <cell r="E89">
            <v>9898</v>
          </cell>
          <cell r="L89">
            <v>844.3690228033543</v>
          </cell>
        </row>
        <row r="90">
          <cell r="E90">
            <v>9898</v>
          </cell>
          <cell r="L90">
            <v>1086.3670507476857</v>
          </cell>
        </row>
        <row r="91">
          <cell r="E91">
            <v>9898</v>
          </cell>
          <cell r="L91">
            <v>1597.186984432588</v>
          </cell>
        </row>
        <row r="204">
          <cell r="L204">
            <v>49.56586114522452</v>
          </cell>
        </row>
        <row r="205">
          <cell r="L205">
            <v>56.56339448337387</v>
          </cell>
        </row>
        <row r="206">
          <cell r="L206">
            <v>83.97040005779215</v>
          </cell>
        </row>
        <row r="207">
          <cell r="L207">
            <v>69.39220560331434</v>
          </cell>
        </row>
        <row r="208">
          <cell r="L208">
            <v>95.63295562137438</v>
          </cell>
        </row>
        <row r="209">
          <cell r="L209">
            <v>53.64775559247831</v>
          </cell>
        </row>
        <row r="210">
          <cell r="L210">
            <v>65.89343893423965</v>
          </cell>
        </row>
        <row r="211">
          <cell r="L211">
            <v>88.05229450504591</v>
          </cell>
        </row>
        <row r="212">
          <cell r="L212">
            <v>81.63788894507569</v>
          </cell>
        </row>
        <row r="213">
          <cell r="L213">
            <v>96.21608339955347</v>
          </cell>
        </row>
        <row r="214">
          <cell r="L214">
            <v>65.31031115606055</v>
          </cell>
        </row>
        <row r="215">
          <cell r="L215">
            <v>84.55352783597124</v>
          </cell>
        </row>
        <row r="216">
          <cell r="L216">
            <v>122.45683341761352</v>
          </cell>
        </row>
        <row r="217">
          <cell r="L217">
            <v>188.93340013003234</v>
          </cell>
        </row>
        <row r="218">
          <cell r="L218">
            <v>76.38973894146368</v>
          </cell>
        </row>
        <row r="219">
          <cell r="L219">
            <v>81.05476116689657</v>
          </cell>
        </row>
        <row r="220">
          <cell r="L220">
            <v>102.04736118134461</v>
          </cell>
        </row>
        <row r="221">
          <cell r="L221">
            <v>97.3823389559117</v>
          </cell>
        </row>
        <row r="222">
          <cell r="L222">
            <v>130.03749453394198</v>
          </cell>
        </row>
        <row r="223">
          <cell r="L223">
            <v>69.97533338149344</v>
          </cell>
        </row>
        <row r="224">
          <cell r="L224">
            <v>78.72225005418014</v>
          </cell>
        </row>
        <row r="225">
          <cell r="L225">
            <v>127.12185564304644</v>
          </cell>
        </row>
        <row r="226">
          <cell r="L226">
            <v>104.96300007224016</v>
          </cell>
        </row>
        <row r="227">
          <cell r="L227">
            <v>145.1988167665989</v>
          </cell>
        </row>
        <row r="228">
          <cell r="L228">
            <v>79.30537783235924</v>
          </cell>
        </row>
        <row r="229">
          <cell r="L229">
            <v>102.04736118134461</v>
          </cell>
        </row>
        <row r="230">
          <cell r="L230">
            <v>208.3807115323057</v>
          </cell>
        </row>
        <row r="231">
          <cell r="L231">
            <v>279.4056749145215</v>
          </cell>
        </row>
        <row r="232">
          <cell r="L232">
            <v>101.46423340316548</v>
          </cell>
        </row>
        <row r="233">
          <cell r="L233">
            <v>106.1292556285984</v>
          </cell>
        </row>
        <row r="234">
          <cell r="L234">
            <v>281.067589082332</v>
          </cell>
        </row>
        <row r="235">
          <cell r="L235">
            <v>279.31820574779465</v>
          </cell>
        </row>
        <row r="236">
          <cell r="L236">
            <v>121.8737056394344</v>
          </cell>
        </row>
        <row r="237">
          <cell r="L237">
            <v>165.0251612246887</v>
          </cell>
        </row>
        <row r="238">
          <cell r="L238">
            <v>177.85397234462917</v>
          </cell>
        </row>
        <row r="239">
          <cell r="L239">
            <v>268.8219057405707</v>
          </cell>
        </row>
        <row r="240">
          <cell r="L240">
            <v>104.37987229406106</v>
          </cell>
        </row>
        <row r="241">
          <cell r="L241">
            <v>132.37000564665843</v>
          </cell>
        </row>
        <row r="242">
          <cell r="L242">
            <v>168.52392789376339</v>
          </cell>
        </row>
        <row r="243">
          <cell r="L243">
            <v>281.067589082332</v>
          </cell>
        </row>
        <row r="244">
          <cell r="L244">
            <v>111.37740563221041</v>
          </cell>
        </row>
        <row r="245">
          <cell r="L245">
            <v>138.20128342844956</v>
          </cell>
        </row>
        <row r="246">
          <cell r="L246">
            <v>214.59102236991325</v>
          </cell>
        </row>
        <row r="247">
          <cell r="L247">
            <v>335.29847245298936</v>
          </cell>
        </row>
        <row r="248">
          <cell r="L248">
            <v>74.05722782874722</v>
          </cell>
        </row>
        <row r="249">
          <cell r="L249">
            <v>80.47163338871746</v>
          </cell>
        </row>
        <row r="250">
          <cell r="L250">
            <v>87.4691667268668</v>
          </cell>
        </row>
        <row r="251">
          <cell r="L251">
            <v>89.21855006140416</v>
          </cell>
        </row>
        <row r="252">
          <cell r="L252">
            <v>103.21361673770284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M2" sqref="M2"/>
    </sheetView>
  </sheetViews>
  <sheetFormatPr defaultColWidth="9.140625" defaultRowHeight="15"/>
  <cols>
    <col min="1" max="1" width="15.421875" style="0" customWidth="1"/>
    <col min="2" max="2" width="4.140625" style="0" bestFit="1" customWidth="1"/>
    <col min="3" max="3" width="5.00390625" style="7" bestFit="1" customWidth="1"/>
    <col min="4" max="4" width="11.00390625" style="7" hidden="1" customWidth="1"/>
    <col min="5" max="5" width="56.28125" style="0" bestFit="1" customWidth="1"/>
    <col min="6" max="6" width="4.28125" style="7" bestFit="1" customWidth="1"/>
    <col min="7" max="7" width="10.8515625" style="7" bestFit="1" customWidth="1"/>
    <col min="8" max="8" width="15.7109375" style="0" bestFit="1" customWidth="1"/>
    <col min="9" max="9" width="13.421875" style="0" bestFit="1" customWidth="1"/>
    <col min="10" max="10" width="10.7109375" style="0" bestFit="1" customWidth="1"/>
    <col min="11" max="11" width="13.8515625" style="0" customWidth="1"/>
  </cols>
  <sheetData>
    <row r="1" ht="83.25" customHeight="1" thickBot="1">
      <c r="E1" s="10" t="s">
        <v>47</v>
      </c>
    </row>
    <row r="2" spans="1:12" ht="45.75" thickBot="1">
      <c r="A2" s="6" t="s">
        <v>4</v>
      </c>
      <c r="B2" s="27" t="s">
        <v>3</v>
      </c>
      <c r="C2" s="28" t="s">
        <v>101</v>
      </c>
      <c r="D2" s="28"/>
      <c r="E2" s="29" t="s">
        <v>2</v>
      </c>
      <c r="F2" s="28" t="s">
        <v>5</v>
      </c>
      <c r="G2" s="28" t="s">
        <v>6</v>
      </c>
      <c r="H2" s="29" t="s">
        <v>0</v>
      </c>
      <c r="I2" s="30" t="s">
        <v>1</v>
      </c>
      <c r="J2" s="1"/>
      <c r="K2" s="1"/>
      <c r="L2" s="1"/>
    </row>
    <row r="3" spans="1:12" ht="30.75" thickBot="1">
      <c r="A3" s="15"/>
      <c r="B3" s="16">
        <v>1</v>
      </c>
      <c r="C3" s="16">
        <f>'[1]Лист1'!E14</f>
        <v>1500</v>
      </c>
      <c r="D3" s="53">
        <v>1500040000</v>
      </c>
      <c r="E3" s="17" t="s">
        <v>9</v>
      </c>
      <c r="F3" s="16">
        <v>50</v>
      </c>
      <c r="G3" s="16">
        <v>100</v>
      </c>
      <c r="H3" s="18">
        <f aca="true" t="shared" si="0" ref="H3:H40">I3/1.18</f>
        <v>76.10311681320614</v>
      </c>
      <c r="I3" s="19">
        <f>'[1]Лист1'!L14</f>
        <v>89.80167783958325</v>
      </c>
      <c r="J3" s="4"/>
      <c r="K3" s="1"/>
      <c r="L3" s="1"/>
    </row>
    <row r="4" spans="1:12" ht="30.75" thickBot="1">
      <c r="A4" s="20"/>
      <c r="B4" s="5">
        <f aca="true" t="shared" si="1" ref="B4:B30">B3+1</f>
        <v>2</v>
      </c>
      <c r="C4" s="5">
        <f>'[1]Лист1'!E15</f>
        <v>1500</v>
      </c>
      <c r="D4" s="53">
        <v>1500050000</v>
      </c>
      <c r="E4" s="11" t="s">
        <v>10</v>
      </c>
      <c r="F4" s="5">
        <v>25</v>
      </c>
      <c r="G4" s="5">
        <v>50</v>
      </c>
      <c r="H4" s="2">
        <f t="shared" si="0"/>
        <v>122.06149255105143</v>
      </c>
      <c r="I4" s="21">
        <f>'[1]Лист1'!L15</f>
        <v>144.0325612102407</v>
      </c>
      <c r="J4" s="1"/>
      <c r="K4" s="1"/>
      <c r="L4" s="1"/>
    </row>
    <row r="5" spans="1:12" ht="15">
      <c r="A5" s="20"/>
      <c r="B5" s="5">
        <f t="shared" si="1"/>
        <v>3</v>
      </c>
      <c r="C5" s="5">
        <f>'[1]Лист1'!E16</f>
        <v>1500</v>
      </c>
      <c r="D5" s="53">
        <v>1500060000</v>
      </c>
      <c r="E5" s="11" t="s">
        <v>11</v>
      </c>
      <c r="F5" s="5">
        <v>20</v>
      </c>
      <c r="G5" s="5">
        <v>40</v>
      </c>
      <c r="H5" s="2">
        <f t="shared" si="0"/>
        <v>173.4558052041257</v>
      </c>
      <c r="I5" s="21">
        <f>'[1]Лист1'!L16</f>
        <v>204.67785014086832</v>
      </c>
      <c r="J5" s="1"/>
      <c r="K5" s="1"/>
      <c r="L5" s="1"/>
    </row>
    <row r="6" spans="1:12" ht="30">
      <c r="A6" s="20"/>
      <c r="B6" s="5">
        <v>4</v>
      </c>
      <c r="C6" s="5">
        <f>'[1]Лист1'!E18</f>
        <v>1500</v>
      </c>
      <c r="D6" s="54">
        <v>1500080000</v>
      </c>
      <c r="E6" s="11" t="s">
        <v>12</v>
      </c>
      <c r="F6" s="5">
        <v>6</v>
      </c>
      <c r="G6" s="5">
        <v>12</v>
      </c>
      <c r="H6" s="2">
        <f t="shared" si="0"/>
        <v>434.38077713511814</v>
      </c>
      <c r="I6" s="21">
        <f>'[1]Лист1'!L18</f>
        <v>512.5693170194394</v>
      </c>
      <c r="J6" s="52"/>
      <c r="K6" s="1"/>
      <c r="L6" s="1"/>
    </row>
    <row r="7" spans="1:12" ht="15.75" thickBot="1">
      <c r="A7" s="22"/>
      <c r="B7" s="23">
        <f t="shared" si="1"/>
        <v>5</v>
      </c>
      <c r="C7" s="23">
        <f>'[1]Лист1'!E19</f>
        <v>1500</v>
      </c>
      <c r="D7" s="23">
        <v>1500100000</v>
      </c>
      <c r="E7" s="24" t="s">
        <v>13</v>
      </c>
      <c r="F7" s="23">
        <v>4</v>
      </c>
      <c r="G7" s="23">
        <v>8</v>
      </c>
      <c r="H7" s="25">
        <f t="shared" si="0"/>
        <v>637.9813234146048</v>
      </c>
      <c r="I7" s="26">
        <f>'[1]Лист1'!L19</f>
        <v>752.8179616292337</v>
      </c>
      <c r="J7" s="52"/>
      <c r="K7" s="1"/>
      <c r="L7" s="1"/>
    </row>
    <row r="8" spans="1:12" ht="30">
      <c r="A8" s="15"/>
      <c r="B8" s="16">
        <v>6</v>
      </c>
      <c r="C8" s="16">
        <f>'[1]Лист1'!E25</f>
        <v>1501</v>
      </c>
      <c r="D8" s="53">
        <v>1501040000</v>
      </c>
      <c r="E8" s="17" t="s">
        <v>14</v>
      </c>
      <c r="F8" s="16">
        <v>35</v>
      </c>
      <c r="G8" s="16">
        <v>70</v>
      </c>
      <c r="H8" s="18">
        <f t="shared" si="0"/>
        <v>86.48081456046154</v>
      </c>
      <c r="I8" s="19">
        <f>'[1]Лист1'!L25</f>
        <v>102.04736118134461</v>
      </c>
      <c r="J8" s="1"/>
      <c r="K8" s="1"/>
      <c r="L8" s="1"/>
    </row>
    <row r="9" spans="1:12" ht="30.75" thickBot="1">
      <c r="A9" s="20"/>
      <c r="B9" s="5">
        <f t="shared" si="1"/>
        <v>7</v>
      </c>
      <c r="C9" s="5">
        <f>'[1]Лист1'!E26</f>
        <v>1501</v>
      </c>
      <c r="D9" s="54">
        <v>1501050000</v>
      </c>
      <c r="E9" s="11" t="s">
        <v>15</v>
      </c>
      <c r="F9" s="5">
        <v>25</v>
      </c>
      <c r="G9" s="5">
        <v>50</v>
      </c>
      <c r="H9" s="2">
        <f t="shared" si="0"/>
        <v>135.89842288072526</v>
      </c>
      <c r="I9" s="21">
        <f>'[1]Лист1'!L26</f>
        <v>160.3601389992558</v>
      </c>
      <c r="J9" s="1"/>
      <c r="K9" s="1"/>
      <c r="L9" s="1"/>
    </row>
    <row r="10" spans="1:12" ht="15">
      <c r="A10" s="20"/>
      <c r="B10" s="5">
        <f t="shared" si="1"/>
        <v>8</v>
      </c>
      <c r="C10" s="5">
        <f>'[1]Лист1'!E27</f>
        <v>1501</v>
      </c>
      <c r="D10" s="53">
        <v>1501060000</v>
      </c>
      <c r="E10" s="11" t="s">
        <v>16</v>
      </c>
      <c r="F10" s="5">
        <v>15</v>
      </c>
      <c r="G10" s="5">
        <v>30</v>
      </c>
      <c r="H10" s="2">
        <f t="shared" si="0"/>
        <v>188.7752637834075</v>
      </c>
      <c r="I10" s="21">
        <f>'[1]Лист1'!L27</f>
        <v>222.75481126442082</v>
      </c>
      <c r="J10" s="1"/>
      <c r="K10" s="1"/>
      <c r="L10" s="1"/>
    </row>
    <row r="11" spans="1:12" ht="30">
      <c r="A11" s="20"/>
      <c r="B11" s="5">
        <v>9</v>
      </c>
      <c r="C11" s="5">
        <f>'[1]Лист1'!E29</f>
        <v>1501</v>
      </c>
      <c r="D11" s="54">
        <v>1501080000</v>
      </c>
      <c r="E11" s="11" t="s">
        <v>18</v>
      </c>
      <c r="F11" s="5">
        <v>6</v>
      </c>
      <c r="G11" s="5">
        <v>12</v>
      </c>
      <c r="H11" s="2">
        <f t="shared" si="0"/>
        <v>470.94980729211335</v>
      </c>
      <c r="I11" s="21">
        <f>'[1]Лист1'!L29</f>
        <v>555.7207726046937</v>
      </c>
      <c r="J11" s="1"/>
      <c r="K11" s="1"/>
      <c r="L11" s="1"/>
    </row>
    <row r="12" spans="1:12" ht="15.75" thickBot="1">
      <c r="A12" s="22"/>
      <c r="B12" s="23">
        <f t="shared" si="1"/>
        <v>10</v>
      </c>
      <c r="C12" s="23">
        <f>'[1]Лист1'!E30</f>
        <v>1501</v>
      </c>
      <c r="D12" s="23">
        <v>1501100000</v>
      </c>
      <c r="E12" s="24" t="s">
        <v>17</v>
      </c>
      <c r="F12" s="23">
        <v>4</v>
      </c>
      <c r="G12" s="23">
        <v>8</v>
      </c>
      <c r="H12" s="25">
        <f t="shared" si="0"/>
        <v>708.1543272293793</v>
      </c>
      <c r="I12" s="26">
        <f>'[1]Лист1'!L30</f>
        <v>835.6221061306676</v>
      </c>
      <c r="J12" s="1"/>
      <c r="K12" s="1"/>
      <c r="L12" s="1"/>
    </row>
    <row r="13" spans="1:12" ht="28.5" customHeight="1">
      <c r="A13" s="15"/>
      <c r="B13" s="16">
        <v>11</v>
      </c>
      <c r="C13" s="16">
        <f>'[1]Лист1'!E33</f>
        <v>1520</v>
      </c>
      <c r="D13" s="53">
        <v>1520040000</v>
      </c>
      <c r="E13" s="17" t="s">
        <v>20</v>
      </c>
      <c r="F13" s="16">
        <v>50</v>
      </c>
      <c r="G13" s="16">
        <v>100</v>
      </c>
      <c r="H13" s="18">
        <f t="shared" si="0"/>
        <v>76.10311681320614</v>
      </c>
      <c r="I13" s="19">
        <f>'[1]Лист1'!L33</f>
        <v>89.80167783958325</v>
      </c>
      <c r="J13" s="4"/>
      <c r="K13" s="1"/>
      <c r="L13" s="1"/>
    </row>
    <row r="14" spans="1:12" ht="25.5" customHeight="1" thickBot="1">
      <c r="A14" s="22"/>
      <c r="B14" s="23">
        <f t="shared" si="1"/>
        <v>12</v>
      </c>
      <c r="C14" s="23">
        <f>'[1]Лист1'!E34</f>
        <v>1520</v>
      </c>
      <c r="D14" s="23">
        <v>1520050000</v>
      </c>
      <c r="E14" s="24" t="s">
        <v>19</v>
      </c>
      <c r="F14" s="23">
        <v>35</v>
      </c>
      <c r="G14" s="23">
        <v>70</v>
      </c>
      <c r="H14" s="25">
        <f t="shared" si="0"/>
        <v>122.06149255105143</v>
      </c>
      <c r="I14" s="26">
        <f>'[1]Лист1'!L34</f>
        <v>144.0325612102407</v>
      </c>
      <c r="J14" s="4"/>
      <c r="K14" s="1"/>
      <c r="L14" s="1"/>
    </row>
    <row r="15" spans="1:12" ht="27" customHeight="1">
      <c r="A15" s="15"/>
      <c r="B15" s="16">
        <v>13</v>
      </c>
      <c r="C15" s="16">
        <f>'[1]Лист1'!E37</f>
        <v>1521</v>
      </c>
      <c r="D15" s="53">
        <v>1521040000</v>
      </c>
      <c r="E15" s="17" t="s">
        <v>21</v>
      </c>
      <c r="F15" s="16">
        <v>50</v>
      </c>
      <c r="G15" s="16">
        <v>100</v>
      </c>
      <c r="H15" s="18">
        <f t="shared" si="0"/>
        <v>86.48081456046154</v>
      </c>
      <c r="I15" s="19">
        <f>'[1]Лист1'!L37</f>
        <v>102.04736118134461</v>
      </c>
      <c r="J15" s="4"/>
      <c r="K15" s="1"/>
      <c r="L15" s="1"/>
    </row>
    <row r="16" spans="1:12" ht="27" customHeight="1" thickBot="1">
      <c r="A16" s="22"/>
      <c r="B16" s="23">
        <f t="shared" si="1"/>
        <v>14</v>
      </c>
      <c r="C16" s="23">
        <f>'[1]Лист1'!E38</f>
        <v>1521</v>
      </c>
      <c r="D16" s="23">
        <v>1521050000</v>
      </c>
      <c r="E16" s="24" t="s">
        <v>22</v>
      </c>
      <c r="F16" s="23">
        <v>30</v>
      </c>
      <c r="G16" s="23">
        <v>60</v>
      </c>
      <c r="H16" s="25">
        <f t="shared" si="0"/>
        <v>135.89842288072526</v>
      </c>
      <c r="I16" s="26">
        <f>'[1]Лист1'!L38</f>
        <v>160.3601389992558</v>
      </c>
      <c r="J16" s="4"/>
      <c r="K16" s="1"/>
      <c r="L16" s="1"/>
    </row>
    <row r="17" spans="1:12" ht="25.5" customHeight="1">
      <c r="A17" s="15"/>
      <c r="B17" s="16">
        <v>15</v>
      </c>
      <c r="C17" s="16">
        <f>'[1]Лист1'!E40</f>
        <v>4504</v>
      </c>
      <c r="D17" s="53">
        <v>4504040000</v>
      </c>
      <c r="E17" s="17" t="s">
        <v>23</v>
      </c>
      <c r="F17" s="16">
        <v>40</v>
      </c>
      <c r="G17" s="16">
        <v>80</v>
      </c>
      <c r="H17" s="18">
        <f t="shared" si="0"/>
        <v>127.99160554948305</v>
      </c>
      <c r="I17" s="19">
        <f>'[1]Лист1'!L40</f>
        <v>151.03009454839</v>
      </c>
      <c r="J17" s="4"/>
      <c r="K17" s="1"/>
      <c r="L17" s="1"/>
    </row>
    <row r="18" spans="1:12" ht="25.5" customHeight="1" thickBot="1">
      <c r="A18" s="22"/>
      <c r="B18" s="23">
        <f t="shared" si="1"/>
        <v>16</v>
      </c>
      <c r="C18" s="23">
        <f>'[1]Лист1'!E41</f>
        <v>4504</v>
      </c>
      <c r="D18" s="23">
        <v>4504050000</v>
      </c>
      <c r="E18" s="24" t="s">
        <v>24</v>
      </c>
      <c r="F18" s="23">
        <v>20</v>
      </c>
      <c r="G18" s="23">
        <v>40</v>
      </c>
      <c r="H18" s="25">
        <f t="shared" si="0"/>
        <v>171.47910087131515</v>
      </c>
      <c r="I18" s="26">
        <f>'[1]Лист1'!L41</f>
        <v>202.34533902815187</v>
      </c>
      <c r="J18" s="4"/>
      <c r="K18" s="1"/>
      <c r="L18" s="1"/>
    </row>
    <row r="19" spans="1:12" ht="47.25" customHeight="1" thickBot="1">
      <c r="A19" s="31"/>
      <c r="B19" s="28">
        <v>17</v>
      </c>
      <c r="C19" s="28">
        <f>'[1]Лист1'!E49</f>
        <v>4588</v>
      </c>
      <c r="D19" s="28">
        <v>4588250000</v>
      </c>
      <c r="E19" s="32" t="s">
        <v>45</v>
      </c>
      <c r="F19" s="28">
        <v>50</v>
      </c>
      <c r="G19" s="28">
        <v>100</v>
      </c>
      <c r="H19" s="33">
        <f t="shared" si="0"/>
        <v>171.97327695451776</v>
      </c>
      <c r="I19" s="34">
        <f>'[1]Лист1'!L49</f>
        <v>202.92846680633096</v>
      </c>
      <c r="J19" s="4"/>
      <c r="K19" s="1"/>
      <c r="L19" s="1"/>
    </row>
    <row r="20" spans="1:12" ht="53.25" customHeight="1" thickBot="1">
      <c r="A20" s="31"/>
      <c r="B20" s="28">
        <f t="shared" si="1"/>
        <v>18</v>
      </c>
      <c r="C20" s="28">
        <f>'[1]Лист1'!E50</f>
        <v>4589</v>
      </c>
      <c r="D20" s="28">
        <v>4589250000</v>
      </c>
      <c r="E20" s="32" t="s">
        <v>46</v>
      </c>
      <c r="F20" s="28">
        <v>50</v>
      </c>
      <c r="G20" s="28">
        <v>100</v>
      </c>
      <c r="H20" s="33">
        <f t="shared" si="0"/>
        <v>171.97327695451776</v>
      </c>
      <c r="I20" s="34">
        <f>'[1]Лист1'!L50</f>
        <v>202.92846680633096</v>
      </c>
      <c r="J20" s="4"/>
      <c r="K20" s="1"/>
      <c r="L20" s="1"/>
    </row>
    <row r="21" spans="1:12" ht="25.5" customHeight="1" thickBot="1">
      <c r="A21" s="15"/>
      <c r="B21" s="16">
        <v>19</v>
      </c>
      <c r="C21" s="16">
        <f>'[1]Лист1'!E54</f>
        <v>4904</v>
      </c>
      <c r="D21" s="53">
        <v>4904040000</v>
      </c>
      <c r="E21" s="17" t="s">
        <v>25</v>
      </c>
      <c r="F21" s="16">
        <v>25</v>
      </c>
      <c r="G21" s="16">
        <v>50</v>
      </c>
      <c r="H21" s="18">
        <f t="shared" si="0"/>
        <v>128.97995771588833</v>
      </c>
      <c r="I21" s="19">
        <f>'[1]Лист1'!L54</f>
        <v>152.19635010474823</v>
      </c>
      <c r="J21" s="4"/>
      <c r="K21" s="1"/>
      <c r="L21" s="1"/>
    </row>
    <row r="22" spans="1:12" ht="25.5" customHeight="1" thickBot="1">
      <c r="A22" s="22"/>
      <c r="B22" s="23">
        <f t="shared" si="1"/>
        <v>20</v>
      </c>
      <c r="C22" s="23">
        <f>'[1]Лист1'!E55</f>
        <v>4904</v>
      </c>
      <c r="D22" s="53">
        <v>4904050000</v>
      </c>
      <c r="E22" s="24" t="s">
        <v>26</v>
      </c>
      <c r="F22" s="23">
        <v>15</v>
      </c>
      <c r="G22" s="23">
        <v>30</v>
      </c>
      <c r="H22" s="25">
        <f t="shared" si="0"/>
        <v>180.37427036896264</v>
      </c>
      <c r="I22" s="26">
        <f>'[1]Лист1'!L55</f>
        <v>212.8416390353759</v>
      </c>
      <c r="J22" s="4"/>
      <c r="K22" s="1"/>
      <c r="L22" s="1"/>
    </row>
    <row r="23" spans="1:12" ht="24.75" customHeight="1">
      <c r="A23" s="15"/>
      <c r="B23" s="16">
        <v>21</v>
      </c>
      <c r="C23" s="16">
        <f>'[1]Лист1'!E58</f>
        <v>4924</v>
      </c>
      <c r="D23" s="53">
        <v>4924040000</v>
      </c>
      <c r="E23" s="17" t="s">
        <v>27</v>
      </c>
      <c r="F23" s="16">
        <v>20</v>
      </c>
      <c r="G23" s="16">
        <v>40</v>
      </c>
      <c r="H23" s="18">
        <f t="shared" si="0"/>
        <v>128.97995771588833</v>
      </c>
      <c r="I23" s="19">
        <f>'[1]Лист1'!L58</f>
        <v>152.19635010474823</v>
      </c>
      <c r="J23" s="4"/>
      <c r="K23" s="1"/>
      <c r="L23" s="1"/>
    </row>
    <row r="24" spans="1:12" ht="24.75" customHeight="1" thickBot="1">
      <c r="A24" s="22"/>
      <c r="B24" s="23">
        <f t="shared" si="1"/>
        <v>22</v>
      </c>
      <c r="C24" s="23">
        <f>'[1]Лист1'!E59</f>
        <v>4924</v>
      </c>
      <c r="D24" s="23">
        <v>4924050000</v>
      </c>
      <c r="E24" s="24" t="s">
        <v>28</v>
      </c>
      <c r="F24" s="23">
        <v>15</v>
      </c>
      <c r="G24" s="23">
        <v>30</v>
      </c>
      <c r="H24" s="25">
        <f t="shared" si="0"/>
        <v>180.37427036896264</v>
      </c>
      <c r="I24" s="26">
        <f>'[1]Лист1'!L59</f>
        <v>212.8416390353759</v>
      </c>
      <c r="J24" s="4"/>
      <c r="K24" s="1"/>
      <c r="L24" s="1"/>
    </row>
    <row r="25" spans="1:12" ht="27.75" customHeight="1">
      <c r="A25" s="15"/>
      <c r="B25" s="16">
        <v>23</v>
      </c>
      <c r="C25" s="16">
        <f>'[1]Лист1'!E62</f>
        <v>5980</v>
      </c>
      <c r="D25" s="53">
        <v>5980040000</v>
      </c>
      <c r="E25" s="17" t="s">
        <v>29</v>
      </c>
      <c r="F25" s="16">
        <v>50</v>
      </c>
      <c r="G25" s="16">
        <v>100</v>
      </c>
      <c r="H25" s="18">
        <f t="shared" si="0"/>
        <v>144.79359237837275</v>
      </c>
      <c r="I25" s="19">
        <f>'[1]Лист1'!L62</f>
        <v>170.85643900647983</v>
      </c>
      <c r="J25" s="4"/>
      <c r="K25" s="1"/>
      <c r="L25" s="1"/>
    </row>
    <row r="26" spans="1:12" ht="27.75" customHeight="1" thickBot="1">
      <c r="A26" s="22"/>
      <c r="B26" s="23">
        <f t="shared" si="1"/>
        <v>24</v>
      </c>
      <c r="C26" s="23">
        <f>'[1]Лист1'!E63</f>
        <v>5980</v>
      </c>
      <c r="D26" s="23">
        <v>5980050000</v>
      </c>
      <c r="E26" s="24" t="s">
        <v>30</v>
      </c>
      <c r="F26" s="23">
        <v>25</v>
      </c>
      <c r="G26" s="23">
        <v>50</v>
      </c>
      <c r="H26" s="25">
        <f t="shared" si="0"/>
        <v>215.95494835955253</v>
      </c>
      <c r="I26" s="26">
        <f>'[1]Лист1'!L63</f>
        <v>254.82683906427198</v>
      </c>
      <c r="J26" s="4"/>
      <c r="K26" s="1"/>
      <c r="L26" s="1"/>
    </row>
    <row r="27" spans="1:12" ht="26.25" customHeight="1">
      <c r="A27" s="15"/>
      <c r="B27" s="16">
        <v>25</v>
      </c>
      <c r="C27" s="16">
        <f>'[1]Лист1'!E69</f>
        <v>6274</v>
      </c>
      <c r="D27" s="53">
        <v>6274040000</v>
      </c>
      <c r="E27" s="17" t="s">
        <v>31</v>
      </c>
      <c r="F27" s="16">
        <v>35</v>
      </c>
      <c r="G27" s="16">
        <v>70</v>
      </c>
      <c r="H27" s="18">
        <f t="shared" si="0"/>
        <v>153.6887618760202</v>
      </c>
      <c r="I27" s="19">
        <f>'[1]Лист1'!L69</f>
        <v>181.35273901370383</v>
      </c>
      <c r="J27" s="4"/>
      <c r="K27" s="1"/>
      <c r="L27" s="1"/>
    </row>
    <row r="28" spans="1:12" ht="26.25" customHeight="1" thickBot="1">
      <c r="A28" s="22"/>
      <c r="B28" s="23">
        <f t="shared" si="1"/>
        <v>26</v>
      </c>
      <c r="C28" s="23">
        <f>'[1]Лист1'!E70</f>
        <v>6274</v>
      </c>
      <c r="D28" s="23">
        <v>6274050000</v>
      </c>
      <c r="E28" s="24" t="s">
        <v>32</v>
      </c>
      <c r="F28" s="23">
        <v>25</v>
      </c>
      <c r="G28" s="23">
        <v>50</v>
      </c>
      <c r="H28" s="25">
        <f t="shared" si="0"/>
        <v>228.80352652282107</v>
      </c>
      <c r="I28" s="26">
        <f>'[1]Лист1'!L70</f>
        <v>269.98816129692887</v>
      </c>
      <c r="J28" s="4"/>
      <c r="K28" s="1"/>
      <c r="L28" s="1"/>
    </row>
    <row r="29" spans="1:12" ht="26.25" customHeight="1">
      <c r="A29" s="15"/>
      <c r="B29" s="16">
        <v>27</v>
      </c>
      <c r="C29" s="16">
        <f>'[1]Лист1'!E73</f>
        <v>6275</v>
      </c>
      <c r="D29" s="53">
        <v>6275040000</v>
      </c>
      <c r="E29" s="17" t="s">
        <v>33</v>
      </c>
      <c r="F29" s="16">
        <v>50</v>
      </c>
      <c r="G29" s="16">
        <v>100</v>
      </c>
      <c r="H29" s="18">
        <f t="shared" si="0"/>
        <v>122.55566863425406</v>
      </c>
      <c r="I29" s="19">
        <f>'[1]Лист1'!L73</f>
        <v>144.61568898841978</v>
      </c>
      <c r="J29" s="4"/>
      <c r="K29" s="1"/>
      <c r="L29" s="1"/>
    </row>
    <row r="30" spans="1:12" ht="26.25" customHeight="1" thickBot="1">
      <c r="A30" s="22"/>
      <c r="B30" s="23">
        <f t="shared" si="1"/>
        <v>28</v>
      </c>
      <c r="C30" s="23">
        <f>'[1]Лист1'!E74</f>
        <v>6275</v>
      </c>
      <c r="D30" s="23">
        <v>6275050000</v>
      </c>
      <c r="E30" s="24" t="s">
        <v>34</v>
      </c>
      <c r="F30" s="23">
        <v>30</v>
      </c>
      <c r="G30" s="23">
        <v>60</v>
      </c>
      <c r="H30" s="25">
        <f t="shared" si="0"/>
        <v>181.3626225353679</v>
      </c>
      <c r="I30" s="26">
        <f>'[1]Лист1'!L74</f>
        <v>214.0078945917341</v>
      </c>
      <c r="J30" s="4"/>
      <c r="K30" s="1"/>
      <c r="L30" s="1"/>
    </row>
    <row r="31" spans="1:12" ht="24" customHeight="1">
      <c r="A31" s="15"/>
      <c r="B31" s="16">
        <v>29</v>
      </c>
      <c r="C31" s="16">
        <f>'[1]Лист1'!E77</f>
        <v>6276</v>
      </c>
      <c r="D31" s="53">
        <v>6276040000</v>
      </c>
      <c r="E31" s="17" t="s">
        <v>35</v>
      </c>
      <c r="F31" s="16">
        <v>50</v>
      </c>
      <c r="G31" s="16">
        <v>100</v>
      </c>
      <c r="H31" s="18">
        <f t="shared" si="0"/>
        <v>133.92171854791474</v>
      </c>
      <c r="I31" s="19">
        <f>'[1]Лист1'!L77</f>
        <v>158.02762788653936</v>
      </c>
      <c r="J31" s="4"/>
      <c r="K31" s="1"/>
      <c r="L31" s="1"/>
    </row>
    <row r="32" spans="1:12" ht="24" customHeight="1" thickBot="1">
      <c r="A32" s="22"/>
      <c r="B32" s="23">
        <f aca="true" t="shared" si="2" ref="B32:B40">B31+1</f>
        <v>30</v>
      </c>
      <c r="C32" s="23">
        <f>'[1]Лист1'!E78</f>
        <v>6276</v>
      </c>
      <c r="D32" s="23">
        <v>6276050000</v>
      </c>
      <c r="E32" s="24" t="s">
        <v>36</v>
      </c>
      <c r="F32" s="23">
        <v>30</v>
      </c>
      <c r="G32" s="23">
        <v>60</v>
      </c>
      <c r="H32" s="25">
        <f t="shared" si="0"/>
        <v>189.76361594981273</v>
      </c>
      <c r="I32" s="26">
        <f>'[1]Лист1'!L78</f>
        <v>223.921066820779</v>
      </c>
      <c r="J32" s="4"/>
      <c r="K32" s="1"/>
      <c r="L32" s="1"/>
    </row>
    <row r="33" spans="1:12" ht="15">
      <c r="A33" s="15"/>
      <c r="B33" s="16">
        <v>31</v>
      </c>
      <c r="C33" s="16">
        <f>'[1]Лист1'!E84</f>
        <v>9898</v>
      </c>
      <c r="D33" s="55">
        <v>9898050000</v>
      </c>
      <c r="E33" s="35" t="s">
        <v>37</v>
      </c>
      <c r="F33" s="16">
        <v>30</v>
      </c>
      <c r="G33" s="16">
        <v>60</v>
      </c>
      <c r="H33" s="18">
        <f t="shared" si="0"/>
        <v>98.34104055732483</v>
      </c>
      <c r="I33" s="19">
        <f>'[1]Лист1'!L84</f>
        <v>116.04242785764329</v>
      </c>
      <c r="J33" s="4"/>
      <c r="K33" s="1"/>
      <c r="L33" s="1"/>
    </row>
    <row r="34" spans="1:12" ht="15">
      <c r="A34" s="20"/>
      <c r="B34" s="5">
        <f t="shared" si="2"/>
        <v>32</v>
      </c>
      <c r="C34" s="5">
        <f>'[1]Лист1'!E85</f>
        <v>9898</v>
      </c>
      <c r="D34" s="5">
        <v>9898060000</v>
      </c>
      <c r="E34" s="12" t="s">
        <v>38</v>
      </c>
      <c r="F34" s="5">
        <v>20</v>
      </c>
      <c r="G34" s="5">
        <v>40</v>
      </c>
      <c r="H34" s="2">
        <f t="shared" si="0"/>
        <v>151.21788146000705</v>
      </c>
      <c r="I34" s="21">
        <f>'[1]Лист1'!L85</f>
        <v>178.43710012280832</v>
      </c>
      <c r="J34" s="4"/>
      <c r="K34" s="1"/>
      <c r="L34" s="1"/>
    </row>
    <row r="35" spans="1:12" ht="15">
      <c r="A35" s="20"/>
      <c r="B35" s="5">
        <f t="shared" si="2"/>
        <v>33</v>
      </c>
      <c r="C35" s="5">
        <f>'[1]Лист1'!E86</f>
        <v>9898</v>
      </c>
      <c r="D35" s="5">
        <v>9898070000</v>
      </c>
      <c r="E35" s="12" t="s">
        <v>39</v>
      </c>
      <c r="F35" s="5">
        <v>12</v>
      </c>
      <c r="G35" s="5">
        <v>24</v>
      </c>
      <c r="H35" s="2">
        <f t="shared" si="0"/>
        <v>230.78023085563166</v>
      </c>
      <c r="I35" s="21">
        <f>'[1]Лист1'!L86</f>
        <v>272.32067240964534</v>
      </c>
      <c r="J35" s="4"/>
      <c r="K35" s="1"/>
      <c r="L35" s="1"/>
    </row>
    <row r="36" spans="1:12" ht="15">
      <c r="A36" s="20"/>
      <c r="B36" s="5">
        <f t="shared" si="2"/>
        <v>34</v>
      </c>
      <c r="C36" s="5">
        <f>'[1]Лист1'!E87</f>
        <v>9898</v>
      </c>
      <c r="D36" s="5">
        <v>9898080000</v>
      </c>
      <c r="E36" s="12" t="s">
        <v>40</v>
      </c>
      <c r="F36" s="5">
        <v>10</v>
      </c>
      <c r="G36" s="5">
        <v>20</v>
      </c>
      <c r="H36" s="2">
        <f t="shared" si="0"/>
        <v>296.5056499215824</v>
      </c>
      <c r="I36" s="21">
        <f>'[1]Лист1'!L87</f>
        <v>349.8766669074672</v>
      </c>
      <c r="J36" s="4"/>
      <c r="K36" s="1"/>
      <c r="L36" s="1"/>
    </row>
    <row r="37" spans="1:12" ht="15">
      <c r="A37" s="20"/>
      <c r="B37" s="5">
        <f t="shared" si="2"/>
        <v>35</v>
      </c>
      <c r="C37" s="5">
        <f>'[1]Лист1'!E88</f>
        <v>9898</v>
      </c>
      <c r="D37" s="5">
        <v>9898100000</v>
      </c>
      <c r="E37" s="12" t="s">
        <v>41</v>
      </c>
      <c r="F37" s="5">
        <v>6</v>
      </c>
      <c r="G37" s="5">
        <v>12</v>
      </c>
      <c r="H37" s="2">
        <f t="shared" si="0"/>
        <v>451.67694004721056</v>
      </c>
      <c r="I37" s="21">
        <f>'[1]Лист1'!L88</f>
        <v>532.9787892557084</v>
      </c>
      <c r="J37" s="4"/>
      <c r="K37" s="1"/>
      <c r="L37" s="1"/>
    </row>
    <row r="38" spans="1:12" ht="15">
      <c r="A38" s="20"/>
      <c r="B38" s="5">
        <f t="shared" si="2"/>
        <v>36</v>
      </c>
      <c r="C38" s="5">
        <f>'[1]Лист1'!E89</f>
        <v>9898</v>
      </c>
      <c r="D38" s="5">
        <v>9898120000</v>
      </c>
      <c r="E38" s="12" t="s">
        <v>42</v>
      </c>
      <c r="F38" s="5">
        <v>2</v>
      </c>
      <c r="G38" s="5">
        <v>4</v>
      </c>
      <c r="H38" s="2">
        <f t="shared" si="0"/>
        <v>715.5669684774189</v>
      </c>
      <c r="I38" s="21">
        <f>'[1]Лист1'!L89</f>
        <v>844.3690228033543</v>
      </c>
      <c r="J38" s="4"/>
      <c r="K38" s="1"/>
      <c r="L38" s="1"/>
    </row>
    <row r="39" spans="1:12" ht="15">
      <c r="A39" s="20"/>
      <c r="B39" s="5">
        <f t="shared" si="2"/>
        <v>37</v>
      </c>
      <c r="C39" s="5">
        <f>'[1]Лист1'!E90</f>
        <v>9898</v>
      </c>
      <c r="D39" s="5">
        <v>9898140000</v>
      </c>
      <c r="E39" s="12" t="s">
        <v>43</v>
      </c>
      <c r="F39" s="5">
        <v>2</v>
      </c>
      <c r="G39" s="5">
        <v>4</v>
      </c>
      <c r="H39" s="2">
        <f t="shared" si="0"/>
        <v>920.6500430065133</v>
      </c>
      <c r="I39" s="21">
        <f>'[1]Лист1'!L90</f>
        <v>1086.3670507476857</v>
      </c>
      <c r="J39" s="4"/>
      <c r="K39" s="1"/>
      <c r="L39" s="1"/>
    </row>
    <row r="40" spans="1:12" ht="15.75" thickBot="1">
      <c r="A40" s="22"/>
      <c r="B40" s="23">
        <f t="shared" si="2"/>
        <v>38</v>
      </c>
      <c r="C40" s="23">
        <f>'[1]Лист1'!E91</f>
        <v>9898</v>
      </c>
      <c r="D40" s="23">
        <v>9898180000</v>
      </c>
      <c r="E40" s="36" t="s">
        <v>44</v>
      </c>
      <c r="F40" s="37" t="s">
        <v>7</v>
      </c>
      <c r="G40" s="23">
        <v>3</v>
      </c>
      <c r="H40" s="25">
        <f t="shared" si="0"/>
        <v>1353.5482918920238</v>
      </c>
      <c r="I40" s="26">
        <f>'[1]Лист1'!L91</f>
        <v>1597.186984432588</v>
      </c>
      <c r="J40" s="4"/>
      <c r="K40" s="1"/>
      <c r="L40" s="1"/>
    </row>
  </sheetData>
  <sheetProtection/>
  <printOptions/>
  <pageMargins left="0.16" right="0.09" top="0.29" bottom="0.25375" header="0.47" footer="0.31496062992125984"/>
  <pageSetup fitToHeight="6" fitToWidth="1" horizontalDpi="180" verticalDpi="18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5.421875" style="0" customWidth="1"/>
    <col min="2" max="2" width="4.140625" style="0" bestFit="1" customWidth="1"/>
    <col min="3" max="3" width="8.00390625" style="7" customWidth="1"/>
    <col min="4" max="4" width="14.140625" style="7" hidden="1" customWidth="1"/>
    <col min="5" max="5" width="61.7109375" style="0" bestFit="1" customWidth="1"/>
    <col min="6" max="7" width="4.28125" style="7" bestFit="1" customWidth="1"/>
    <col min="8" max="8" width="10.8515625" style="0" bestFit="1" customWidth="1"/>
    <col min="9" max="9" width="15.28125" style="0" customWidth="1"/>
    <col min="10" max="10" width="13.421875" style="0" customWidth="1"/>
  </cols>
  <sheetData>
    <row r="1" ht="83.25" customHeight="1" thickBot="1">
      <c r="E1" s="10" t="s">
        <v>100</v>
      </c>
    </row>
    <row r="2" spans="1:10" ht="45">
      <c r="A2" s="6" t="s">
        <v>4</v>
      </c>
      <c r="B2" s="63" t="s">
        <v>3</v>
      </c>
      <c r="C2" s="53" t="s">
        <v>101</v>
      </c>
      <c r="D2" s="53"/>
      <c r="E2" s="61" t="s">
        <v>2</v>
      </c>
      <c r="F2" s="53" t="s">
        <v>8</v>
      </c>
      <c r="G2" s="53" t="s">
        <v>5</v>
      </c>
      <c r="H2" s="53" t="s">
        <v>6</v>
      </c>
      <c r="I2" s="61" t="s">
        <v>0</v>
      </c>
      <c r="J2" s="62" t="s">
        <v>1</v>
      </c>
    </row>
    <row r="3" spans="1:10" ht="15">
      <c r="A3" s="68" t="s">
        <v>117</v>
      </c>
      <c r="B3" s="70"/>
      <c r="C3" s="71"/>
      <c r="D3" s="71"/>
      <c r="E3" s="70"/>
      <c r="F3" s="71"/>
      <c r="G3" s="71"/>
      <c r="H3" s="71"/>
      <c r="I3" s="70"/>
      <c r="J3" s="69"/>
    </row>
    <row r="4" spans="1:11" ht="30">
      <c r="A4" s="20"/>
      <c r="B4" s="64">
        <v>1</v>
      </c>
      <c r="C4" s="64">
        <v>500000</v>
      </c>
      <c r="D4" s="64">
        <v>5000001604</v>
      </c>
      <c r="E4" s="85" t="s">
        <v>51</v>
      </c>
      <c r="F4" s="64">
        <v>5</v>
      </c>
      <c r="G4" s="64">
        <v>60</v>
      </c>
      <c r="H4" s="64">
        <v>240</v>
      </c>
      <c r="I4" s="66">
        <f aca="true" t="shared" si="0" ref="I4:I35">J4/1.18</f>
        <v>42.00496707222417</v>
      </c>
      <c r="J4" s="67">
        <f>'[1]Лист1'!L204</f>
        <v>49.56586114522452</v>
      </c>
      <c r="K4" s="60"/>
    </row>
    <row r="5" spans="1:11" ht="30.75" thickBot="1">
      <c r="A5" s="20"/>
      <c r="B5" s="3">
        <v>2</v>
      </c>
      <c r="C5" s="3">
        <v>500000</v>
      </c>
      <c r="D5" s="3">
        <v>5000002004</v>
      </c>
      <c r="E5" s="41" t="s">
        <v>52</v>
      </c>
      <c r="F5" s="3">
        <v>5</v>
      </c>
      <c r="G5" s="3">
        <v>50</v>
      </c>
      <c r="H5" s="3">
        <v>200</v>
      </c>
      <c r="I5" s="2">
        <f t="shared" si="0"/>
        <v>47.93508007065582</v>
      </c>
      <c r="J5" s="21">
        <f>'[1]Лист1'!L205</f>
        <v>56.56339448337387</v>
      </c>
      <c r="K5" s="60"/>
    </row>
    <row r="6" spans="1:11" ht="30">
      <c r="A6" s="20"/>
      <c r="B6" s="3">
        <v>3</v>
      </c>
      <c r="C6" s="3">
        <v>500000</v>
      </c>
      <c r="D6" s="38">
        <v>5000001605</v>
      </c>
      <c r="E6" s="41" t="s">
        <v>53</v>
      </c>
      <c r="F6" s="3">
        <v>5</v>
      </c>
      <c r="G6" s="3">
        <v>50</v>
      </c>
      <c r="H6" s="3">
        <v>200</v>
      </c>
      <c r="I6" s="2">
        <f t="shared" si="0"/>
        <v>71.1613559811798</v>
      </c>
      <c r="J6" s="21">
        <f>'[1]Лист1'!L206</f>
        <v>83.97040005779215</v>
      </c>
      <c r="K6" s="60"/>
    </row>
    <row r="7" spans="1:11" ht="30">
      <c r="A7" s="20"/>
      <c r="B7" s="3">
        <v>4</v>
      </c>
      <c r="C7" s="3">
        <v>500000</v>
      </c>
      <c r="D7" s="3">
        <v>5000002005</v>
      </c>
      <c r="E7" s="41" t="s">
        <v>54</v>
      </c>
      <c r="F7" s="3">
        <v>5</v>
      </c>
      <c r="G7" s="3">
        <v>50</v>
      </c>
      <c r="H7" s="3">
        <v>200</v>
      </c>
      <c r="I7" s="2">
        <f t="shared" si="0"/>
        <v>58.80695390111385</v>
      </c>
      <c r="J7" s="21">
        <f>'[1]Лист1'!L207</f>
        <v>69.39220560331434</v>
      </c>
      <c r="K7" s="60"/>
    </row>
    <row r="8" spans="1:11" ht="15.75" thickBot="1">
      <c r="A8" s="20"/>
      <c r="B8" s="9">
        <v>5</v>
      </c>
      <c r="C8" s="9">
        <v>500000</v>
      </c>
      <c r="D8" s="9">
        <v>5000002605</v>
      </c>
      <c r="E8" s="44" t="s">
        <v>55</v>
      </c>
      <c r="F8" s="9">
        <v>5</v>
      </c>
      <c r="G8" s="9">
        <v>30</v>
      </c>
      <c r="H8" s="9">
        <v>120</v>
      </c>
      <c r="I8" s="14">
        <f t="shared" si="0"/>
        <v>81.04487764523253</v>
      </c>
      <c r="J8" s="45">
        <f>'[1]Лист1'!L208</f>
        <v>95.63295562137438</v>
      </c>
      <c r="K8" s="60"/>
    </row>
    <row r="9" spans="1:11" ht="15">
      <c r="A9" s="15"/>
      <c r="B9" s="38">
        <v>6</v>
      </c>
      <c r="C9" s="38">
        <v>500100</v>
      </c>
      <c r="D9" s="38">
        <v>5001001604</v>
      </c>
      <c r="E9" s="42" t="s">
        <v>56</v>
      </c>
      <c r="F9" s="38">
        <v>5</v>
      </c>
      <c r="G9" s="38">
        <v>50</v>
      </c>
      <c r="H9" s="38">
        <v>200</v>
      </c>
      <c r="I9" s="18">
        <f t="shared" si="0"/>
        <v>45.46419965464264</v>
      </c>
      <c r="J9" s="19">
        <f>'[1]Лист1'!L209</f>
        <v>53.64775559247831</v>
      </c>
      <c r="K9" s="60"/>
    </row>
    <row r="10" spans="1:11" ht="30">
      <c r="A10" s="20"/>
      <c r="B10" s="3">
        <v>7</v>
      </c>
      <c r="C10" s="3">
        <v>500100</v>
      </c>
      <c r="D10" s="3">
        <v>5001002004</v>
      </c>
      <c r="E10" s="41" t="s">
        <v>57</v>
      </c>
      <c r="F10" s="3">
        <v>5</v>
      </c>
      <c r="G10" s="3">
        <v>50</v>
      </c>
      <c r="H10" s="3">
        <v>200</v>
      </c>
      <c r="I10" s="2">
        <f t="shared" si="0"/>
        <v>55.84189740189802</v>
      </c>
      <c r="J10" s="21">
        <f>'[1]Лист1'!L210</f>
        <v>65.89343893423965</v>
      </c>
      <c r="K10" s="60"/>
    </row>
    <row r="11" spans="1:11" ht="30">
      <c r="A11" s="20"/>
      <c r="B11" s="3">
        <v>8</v>
      </c>
      <c r="C11" s="3">
        <v>500100</v>
      </c>
      <c r="D11" s="3">
        <v>5001001605</v>
      </c>
      <c r="E11" s="41" t="s">
        <v>58</v>
      </c>
      <c r="F11" s="3">
        <v>5</v>
      </c>
      <c r="G11" s="3">
        <v>40</v>
      </c>
      <c r="H11" s="3">
        <v>160</v>
      </c>
      <c r="I11" s="2">
        <f t="shared" si="0"/>
        <v>74.62058856359823</v>
      </c>
      <c r="J11" s="21">
        <f>'[1]Лист1'!L211</f>
        <v>88.05229450504591</v>
      </c>
      <c r="K11" s="60"/>
    </row>
    <row r="12" spans="1:11" ht="30">
      <c r="A12" s="20"/>
      <c r="B12" s="3">
        <v>9</v>
      </c>
      <c r="C12" s="3">
        <v>500100</v>
      </c>
      <c r="D12" s="3">
        <v>5001002005</v>
      </c>
      <c r="E12" s="41" t="s">
        <v>59</v>
      </c>
      <c r="F12" s="3">
        <v>5</v>
      </c>
      <c r="G12" s="3">
        <v>40</v>
      </c>
      <c r="H12" s="3">
        <v>160</v>
      </c>
      <c r="I12" s="2">
        <f t="shared" si="0"/>
        <v>69.18465164836923</v>
      </c>
      <c r="J12" s="21">
        <f>'[1]Лист1'!L212</f>
        <v>81.63788894507569</v>
      </c>
      <c r="K12" s="60"/>
    </row>
    <row r="13" spans="1:11" ht="15.75" thickBot="1">
      <c r="A13" s="22"/>
      <c r="B13" s="39">
        <v>10</v>
      </c>
      <c r="C13" s="39">
        <v>500100</v>
      </c>
      <c r="D13" s="39">
        <v>5001002605</v>
      </c>
      <c r="E13" s="43" t="s">
        <v>60</v>
      </c>
      <c r="F13" s="39">
        <v>5</v>
      </c>
      <c r="G13" s="39">
        <v>25</v>
      </c>
      <c r="H13" s="39">
        <v>100</v>
      </c>
      <c r="I13" s="25">
        <f t="shared" si="0"/>
        <v>81.53905372843515</v>
      </c>
      <c r="J13" s="26">
        <f>'[1]Лист1'!L213</f>
        <v>96.21608339955347</v>
      </c>
      <c r="K13" s="60"/>
    </row>
    <row r="14" spans="1:11" ht="15">
      <c r="A14" s="15"/>
      <c r="B14" s="38">
        <v>11</v>
      </c>
      <c r="C14" s="38">
        <v>500200</v>
      </c>
      <c r="D14" s="56">
        <v>50020016</v>
      </c>
      <c r="E14" s="40" t="s">
        <v>61</v>
      </c>
      <c r="F14" s="38">
        <v>5</v>
      </c>
      <c r="G14" s="38">
        <v>70</v>
      </c>
      <c r="H14" s="38">
        <v>280</v>
      </c>
      <c r="I14" s="18">
        <f t="shared" si="0"/>
        <v>55.347721318695385</v>
      </c>
      <c r="J14" s="19">
        <f>'[1]Лист1'!L214</f>
        <v>65.31031115606055</v>
      </c>
      <c r="K14" s="60"/>
    </row>
    <row r="15" spans="1:11" ht="15">
      <c r="A15" s="20"/>
      <c r="B15" s="3">
        <v>12</v>
      </c>
      <c r="C15" s="3">
        <v>500200</v>
      </c>
      <c r="D15" s="9">
        <v>50020020</v>
      </c>
      <c r="E15" s="44" t="s">
        <v>62</v>
      </c>
      <c r="F15" s="3">
        <v>5</v>
      </c>
      <c r="G15" s="3">
        <v>50</v>
      </c>
      <c r="H15" s="3">
        <v>200</v>
      </c>
      <c r="I15" s="2">
        <f t="shared" si="0"/>
        <v>71.65553206438241</v>
      </c>
      <c r="J15" s="21">
        <f>'[1]Лист1'!L215</f>
        <v>84.55352783597124</v>
      </c>
      <c r="K15" s="60"/>
    </row>
    <row r="16" spans="1:11" ht="15">
      <c r="A16" s="20"/>
      <c r="B16" s="3">
        <v>13</v>
      </c>
      <c r="C16" s="3">
        <v>500200</v>
      </c>
      <c r="D16" s="9">
        <v>50020026</v>
      </c>
      <c r="E16" s="44" t="s">
        <v>63</v>
      </c>
      <c r="F16" s="3">
        <v>5</v>
      </c>
      <c r="G16" s="3">
        <v>30</v>
      </c>
      <c r="H16" s="3">
        <v>120</v>
      </c>
      <c r="I16" s="2">
        <f t="shared" si="0"/>
        <v>103.77697747255384</v>
      </c>
      <c r="J16" s="21">
        <f>'[1]Лист1'!L216</f>
        <v>122.45683341761352</v>
      </c>
      <c r="K16" s="60"/>
    </row>
    <row r="17" spans="1:11" ht="15.75" thickBot="1">
      <c r="A17" s="22"/>
      <c r="B17" s="39">
        <v>14</v>
      </c>
      <c r="C17" s="39">
        <v>500200</v>
      </c>
      <c r="D17" s="39">
        <v>50020032</v>
      </c>
      <c r="E17" s="43" t="s">
        <v>64</v>
      </c>
      <c r="F17" s="39">
        <v>5</v>
      </c>
      <c r="G17" s="39">
        <v>25</v>
      </c>
      <c r="H17" s="39">
        <v>100</v>
      </c>
      <c r="I17" s="25">
        <f t="shared" si="0"/>
        <v>160.11305095765454</v>
      </c>
      <c r="J17" s="26">
        <f>'[1]Лист1'!L217</f>
        <v>188.93340013003234</v>
      </c>
      <c r="K17" s="60"/>
    </row>
    <row r="18" spans="1:11" ht="30">
      <c r="A18" s="15"/>
      <c r="B18" s="38">
        <v>15</v>
      </c>
      <c r="C18" s="38">
        <v>501000</v>
      </c>
      <c r="D18" s="56">
        <v>5010001604</v>
      </c>
      <c r="E18" s="40" t="s">
        <v>65</v>
      </c>
      <c r="F18" s="38">
        <v>5</v>
      </c>
      <c r="G18" s="38">
        <v>50</v>
      </c>
      <c r="H18" s="38">
        <v>200</v>
      </c>
      <c r="I18" s="18">
        <f t="shared" si="0"/>
        <v>64.7370668995455</v>
      </c>
      <c r="J18" s="19">
        <f>'[1]Лист1'!L218</f>
        <v>76.38973894146368</v>
      </c>
      <c r="K18" s="60"/>
    </row>
    <row r="19" spans="1:11" ht="30">
      <c r="A19" s="20"/>
      <c r="B19" s="3">
        <v>16</v>
      </c>
      <c r="C19" s="3">
        <v>501000</v>
      </c>
      <c r="D19" s="9">
        <v>5010002004</v>
      </c>
      <c r="E19" s="44" t="s">
        <v>66</v>
      </c>
      <c r="F19" s="3">
        <v>5</v>
      </c>
      <c r="G19" s="3">
        <v>40</v>
      </c>
      <c r="H19" s="3">
        <v>160</v>
      </c>
      <c r="I19" s="2">
        <f t="shared" si="0"/>
        <v>68.6904755651666</v>
      </c>
      <c r="J19" s="21">
        <f>'[1]Лист1'!L219</f>
        <v>81.05476116689657</v>
      </c>
      <c r="K19" s="60"/>
    </row>
    <row r="20" spans="1:11" ht="30">
      <c r="A20" s="20"/>
      <c r="B20" s="3">
        <v>17</v>
      </c>
      <c r="C20" s="3">
        <v>501000</v>
      </c>
      <c r="D20" s="9">
        <v>5010001605</v>
      </c>
      <c r="E20" s="44" t="s">
        <v>67</v>
      </c>
      <c r="F20" s="3">
        <v>5</v>
      </c>
      <c r="G20" s="3">
        <v>40</v>
      </c>
      <c r="H20" s="3">
        <v>160</v>
      </c>
      <c r="I20" s="2">
        <f t="shared" si="0"/>
        <v>86.48081456046154</v>
      </c>
      <c r="J20" s="21">
        <f>'[1]Лист1'!L220</f>
        <v>102.04736118134461</v>
      </c>
      <c r="K20" s="60"/>
    </row>
    <row r="21" spans="1:11" ht="30">
      <c r="A21" s="20"/>
      <c r="B21" s="3">
        <v>18</v>
      </c>
      <c r="C21" s="3">
        <v>501000</v>
      </c>
      <c r="D21" s="9">
        <v>5010002005</v>
      </c>
      <c r="E21" s="44" t="s">
        <v>68</v>
      </c>
      <c r="F21" s="3">
        <v>5</v>
      </c>
      <c r="G21" s="3">
        <v>40</v>
      </c>
      <c r="H21" s="3">
        <v>160</v>
      </c>
      <c r="I21" s="2">
        <f t="shared" si="0"/>
        <v>82.52740589484043</v>
      </c>
      <c r="J21" s="21">
        <f>'[1]Лист1'!L221</f>
        <v>97.3823389559117</v>
      </c>
      <c r="K21" s="60"/>
    </row>
    <row r="22" spans="1:11" ht="30.75" thickBot="1">
      <c r="A22" s="22"/>
      <c r="B22" s="39">
        <v>19</v>
      </c>
      <c r="C22" s="39">
        <v>501000</v>
      </c>
      <c r="D22" s="39">
        <v>5010002605</v>
      </c>
      <c r="E22" s="43" t="s">
        <v>69</v>
      </c>
      <c r="F22" s="39">
        <v>5</v>
      </c>
      <c r="G22" s="39">
        <v>20</v>
      </c>
      <c r="H22" s="39">
        <v>80</v>
      </c>
      <c r="I22" s="25">
        <f t="shared" si="0"/>
        <v>110.20126655418812</v>
      </c>
      <c r="J22" s="26">
        <f>'[1]Лист1'!L222</f>
        <v>130.03749453394198</v>
      </c>
      <c r="K22" s="60"/>
    </row>
    <row r="23" spans="1:11" ht="30">
      <c r="A23" s="15"/>
      <c r="B23" s="38">
        <v>20</v>
      </c>
      <c r="C23" s="38">
        <v>501100</v>
      </c>
      <c r="D23" s="56">
        <v>5011001604</v>
      </c>
      <c r="E23" s="40" t="s">
        <v>70</v>
      </c>
      <c r="F23" s="38">
        <v>5</v>
      </c>
      <c r="G23" s="38">
        <v>50</v>
      </c>
      <c r="H23" s="38">
        <v>200</v>
      </c>
      <c r="I23" s="18">
        <f t="shared" si="0"/>
        <v>59.30112998431648</v>
      </c>
      <c r="J23" s="19">
        <f>'[1]Лист1'!L223</f>
        <v>69.97533338149344</v>
      </c>
      <c r="K23" s="60"/>
    </row>
    <row r="24" spans="1:11" ht="30">
      <c r="A24" s="20"/>
      <c r="B24" s="3">
        <v>21</v>
      </c>
      <c r="C24" s="3">
        <v>501100</v>
      </c>
      <c r="D24" s="9">
        <v>5011002004</v>
      </c>
      <c r="E24" s="44" t="s">
        <v>71</v>
      </c>
      <c r="F24" s="3">
        <v>5</v>
      </c>
      <c r="G24" s="3">
        <v>40</v>
      </c>
      <c r="H24" s="3">
        <v>160</v>
      </c>
      <c r="I24" s="2">
        <f t="shared" si="0"/>
        <v>66.71377123235605</v>
      </c>
      <c r="J24" s="21">
        <f>'[1]Лист1'!L224</f>
        <v>78.72225005418014</v>
      </c>
      <c r="K24" s="60"/>
    </row>
    <row r="25" spans="1:11" ht="30">
      <c r="A25" s="20"/>
      <c r="B25" s="3">
        <v>22</v>
      </c>
      <c r="C25" s="3">
        <v>501100</v>
      </c>
      <c r="D25" s="9">
        <v>5011001605</v>
      </c>
      <c r="E25" s="44" t="s">
        <v>72</v>
      </c>
      <c r="F25" s="3">
        <v>5</v>
      </c>
      <c r="G25" s="3">
        <v>40</v>
      </c>
      <c r="H25" s="3">
        <v>160</v>
      </c>
      <c r="I25" s="2">
        <f t="shared" si="0"/>
        <v>107.73038613817496</v>
      </c>
      <c r="J25" s="21">
        <f>'[1]Лист1'!L225</f>
        <v>127.12185564304644</v>
      </c>
      <c r="K25" s="60"/>
    </row>
    <row r="26" spans="1:11" ht="30">
      <c r="A26" s="20"/>
      <c r="B26" s="3">
        <v>23</v>
      </c>
      <c r="C26" s="3">
        <v>501100</v>
      </c>
      <c r="D26" s="9">
        <v>5011002005</v>
      </c>
      <c r="E26" s="44" t="s">
        <v>73</v>
      </c>
      <c r="F26" s="3">
        <v>5</v>
      </c>
      <c r="G26" s="3">
        <v>30</v>
      </c>
      <c r="H26" s="3">
        <v>120</v>
      </c>
      <c r="I26" s="2">
        <f t="shared" si="0"/>
        <v>88.95169497647471</v>
      </c>
      <c r="J26" s="21">
        <f>'[1]Лист1'!L226</f>
        <v>104.96300007224016</v>
      </c>
      <c r="K26" s="60"/>
    </row>
    <row r="27" spans="1:11" ht="15.75" thickBot="1">
      <c r="A27" s="22"/>
      <c r="B27" s="39">
        <v>24</v>
      </c>
      <c r="C27" s="39">
        <v>501100</v>
      </c>
      <c r="D27" s="39">
        <v>5011002605</v>
      </c>
      <c r="E27" s="43" t="s">
        <v>74</v>
      </c>
      <c r="F27" s="39">
        <v>5</v>
      </c>
      <c r="G27" s="39">
        <v>20</v>
      </c>
      <c r="H27" s="39">
        <v>80</v>
      </c>
      <c r="I27" s="25">
        <f t="shared" si="0"/>
        <v>123.0498447174567</v>
      </c>
      <c r="J27" s="26">
        <f>'[1]Лист1'!L227</f>
        <v>145.1988167665989</v>
      </c>
      <c r="K27" s="60"/>
    </row>
    <row r="28" spans="1:11" ht="15">
      <c r="A28" s="15"/>
      <c r="B28" s="38">
        <v>25</v>
      </c>
      <c r="C28" s="38">
        <v>501200</v>
      </c>
      <c r="D28" s="56">
        <v>50120016</v>
      </c>
      <c r="E28" s="40" t="s">
        <v>75</v>
      </c>
      <c r="F28" s="38">
        <v>5</v>
      </c>
      <c r="G28" s="38">
        <v>40</v>
      </c>
      <c r="H28" s="38">
        <v>160</v>
      </c>
      <c r="I28" s="18">
        <f t="shared" si="0"/>
        <v>67.20794731555868</v>
      </c>
      <c r="J28" s="19">
        <f>'[1]Лист1'!L228</f>
        <v>79.30537783235924</v>
      </c>
      <c r="K28" s="60"/>
    </row>
    <row r="29" spans="1:11" ht="15">
      <c r="A29" s="20"/>
      <c r="B29" s="3">
        <v>26</v>
      </c>
      <c r="C29" s="3">
        <v>501200</v>
      </c>
      <c r="D29" s="9">
        <v>50120020</v>
      </c>
      <c r="E29" s="44" t="s">
        <v>76</v>
      </c>
      <c r="F29" s="3">
        <v>5</v>
      </c>
      <c r="G29" s="3">
        <v>40</v>
      </c>
      <c r="H29" s="3">
        <v>160</v>
      </c>
      <c r="I29" s="2">
        <f t="shared" si="0"/>
        <v>86.48081456046154</v>
      </c>
      <c r="J29" s="21">
        <f>'[1]Лист1'!L229</f>
        <v>102.04736118134461</v>
      </c>
      <c r="K29" s="60"/>
    </row>
    <row r="30" spans="1:11" ht="15">
      <c r="A30" s="20"/>
      <c r="B30" s="3">
        <v>27</v>
      </c>
      <c r="C30" s="3">
        <v>501200</v>
      </c>
      <c r="D30" s="9">
        <v>50120026</v>
      </c>
      <c r="E30" s="44" t="s">
        <v>77</v>
      </c>
      <c r="F30" s="3">
        <v>5</v>
      </c>
      <c r="G30" s="3">
        <v>20</v>
      </c>
      <c r="H30" s="3">
        <v>80</v>
      </c>
      <c r="I30" s="2">
        <f t="shared" si="0"/>
        <v>176.59382333246248</v>
      </c>
      <c r="J30" s="21">
        <f>'[1]Лист1'!L230</f>
        <v>208.3807115323057</v>
      </c>
      <c r="K30" s="60"/>
    </row>
    <row r="31" spans="1:11" ht="15.75" thickBot="1">
      <c r="A31" s="22"/>
      <c r="B31" s="39">
        <v>28</v>
      </c>
      <c r="C31" s="39">
        <v>501200</v>
      </c>
      <c r="D31" s="39">
        <v>50120032</v>
      </c>
      <c r="E31" s="43" t="s">
        <v>78</v>
      </c>
      <c r="F31" s="39">
        <v>5</v>
      </c>
      <c r="G31" s="39">
        <v>10</v>
      </c>
      <c r="H31" s="39">
        <v>60</v>
      </c>
      <c r="I31" s="25">
        <f t="shared" si="0"/>
        <v>236.78447026654368</v>
      </c>
      <c r="J31" s="26">
        <f>'[1]Лист1'!L231</f>
        <v>279.4056749145215</v>
      </c>
      <c r="K31" s="60"/>
    </row>
    <row r="32" spans="1:11" ht="20.25" customHeight="1">
      <c r="A32" s="15"/>
      <c r="B32" s="38">
        <v>29</v>
      </c>
      <c r="C32" s="38">
        <v>502000</v>
      </c>
      <c r="D32" s="56">
        <v>5020001604</v>
      </c>
      <c r="E32" s="40" t="s">
        <v>79</v>
      </c>
      <c r="F32" s="46">
        <v>5</v>
      </c>
      <c r="G32" s="46">
        <v>25</v>
      </c>
      <c r="H32" s="46">
        <v>100</v>
      </c>
      <c r="I32" s="18">
        <f t="shared" si="0"/>
        <v>85.98663847725888</v>
      </c>
      <c r="J32" s="19">
        <f>'[1]Лист1'!L232</f>
        <v>101.46423340316548</v>
      </c>
      <c r="K32" s="60"/>
    </row>
    <row r="33" spans="1:11" ht="20.25" customHeight="1" thickBot="1">
      <c r="A33" s="22"/>
      <c r="B33" s="39">
        <v>30</v>
      </c>
      <c r="C33" s="39">
        <v>502000</v>
      </c>
      <c r="D33" s="39">
        <v>5020002004</v>
      </c>
      <c r="E33" s="43" t="s">
        <v>80</v>
      </c>
      <c r="F33" s="39">
        <v>5</v>
      </c>
      <c r="G33" s="39">
        <v>20</v>
      </c>
      <c r="H33" s="39">
        <v>80</v>
      </c>
      <c r="I33" s="25">
        <f t="shared" si="0"/>
        <v>89.94004714288</v>
      </c>
      <c r="J33" s="26">
        <f>'[1]Лист1'!L233</f>
        <v>106.1292556285984</v>
      </c>
      <c r="K33" s="60"/>
    </row>
    <row r="34" spans="1:11" ht="21" customHeight="1">
      <c r="A34" s="15"/>
      <c r="B34" s="38">
        <v>31</v>
      </c>
      <c r="C34" s="38">
        <v>502200</v>
      </c>
      <c r="D34" s="57">
        <v>5022000160416</v>
      </c>
      <c r="E34" s="40" t="s">
        <v>81</v>
      </c>
      <c r="F34" s="38">
        <v>5</v>
      </c>
      <c r="G34" s="38">
        <v>15</v>
      </c>
      <c r="H34" s="38">
        <v>60</v>
      </c>
      <c r="I34" s="18">
        <f t="shared" si="0"/>
        <v>238.1928721036712</v>
      </c>
      <c r="J34" s="19">
        <f>'[1]Лист1'!L234</f>
        <v>281.067589082332</v>
      </c>
      <c r="K34" s="60"/>
    </row>
    <row r="35" spans="1:11" ht="23.25" customHeight="1" thickBot="1">
      <c r="A35" s="22"/>
      <c r="B35" s="39">
        <v>32</v>
      </c>
      <c r="C35" s="39">
        <v>502200</v>
      </c>
      <c r="D35" s="58">
        <v>502200200420</v>
      </c>
      <c r="E35" s="43" t="s">
        <v>82</v>
      </c>
      <c r="F35" s="39">
        <v>5</v>
      </c>
      <c r="G35" s="39">
        <v>15</v>
      </c>
      <c r="H35" s="39">
        <v>60</v>
      </c>
      <c r="I35" s="25">
        <f t="shared" si="0"/>
        <v>236.71034385406327</v>
      </c>
      <c r="J35" s="26">
        <f>'[1]Лист1'!L235</f>
        <v>279.31820574779465</v>
      </c>
      <c r="K35" s="60"/>
    </row>
    <row r="36" spans="1:11" ht="30">
      <c r="A36" s="15"/>
      <c r="B36" s="38">
        <v>33</v>
      </c>
      <c r="C36" s="38">
        <v>503000</v>
      </c>
      <c r="D36" s="57">
        <v>503000160416</v>
      </c>
      <c r="E36" s="40" t="s">
        <v>83</v>
      </c>
      <c r="F36" s="38">
        <v>5</v>
      </c>
      <c r="G36" s="38">
        <v>30</v>
      </c>
      <c r="H36" s="38">
        <v>120</v>
      </c>
      <c r="I36" s="18">
        <f aca="true" t="shared" si="1" ref="I36:I52">J36/1.18</f>
        <v>103.28280138935119</v>
      </c>
      <c r="J36" s="19">
        <f>'[1]Лист1'!L236</f>
        <v>121.8737056394344</v>
      </c>
      <c r="K36" s="60"/>
    </row>
    <row r="37" spans="1:11" ht="30">
      <c r="A37" s="20"/>
      <c r="B37" s="3">
        <v>34</v>
      </c>
      <c r="C37" s="3">
        <v>503000</v>
      </c>
      <c r="D37" s="59">
        <v>503000200420</v>
      </c>
      <c r="E37" s="44" t="s">
        <v>84</v>
      </c>
      <c r="F37" s="3">
        <v>5</v>
      </c>
      <c r="G37" s="3">
        <v>20</v>
      </c>
      <c r="H37" s="3">
        <v>80</v>
      </c>
      <c r="I37" s="2">
        <f t="shared" si="1"/>
        <v>139.85183154634638</v>
      </c>
      <c r="J37" s="21">
        <f>'[1]Лист1'!L237</f>
        <v>165.0251612246887</v>
      </c>
      <c r="K37" s="60"/>
    </row>
    <row r="38" spans="1:11" ht="30">
      <c r="A38" s="20"/>
      <c r="B38" s="3">
        <v>35</v>
      </c>
      <c r="C38" s="3">
        <v>503000</v>
      </c>
      <c r="D38" s="59">
        <v>503000200520</v>
      </c>
      <c r="E38" s="44" t="s">
        <v>85</v>
      </c>
      <c r="F38" s="3">
        <v>5</v>
      </c>
      <c r="G38" s="3">
        <v>20</v>
      </c>
      <c r="H38" s="3">
        <v>80</v>
      </c>
      <c r="I38" s="2">
        <f t="shared" si="1"/>
        <v>150.7237053768044</v>
      </c>
      <c r="J38" s="21">
        <f>'[1]Лист1'!L238</f>
        <v>177.85397234462917</v>
      </c>
      <c r="K38" s="60"/>
    </row>
    <row r="39" spans="1:11" ht="30.75" thickBot="1">
      <c r="A39" s="22"/>
      <c r="B39" s="39">
        <v>36</v>
      </c>
      <c r="C39" s="39">
        <v>503000</v>
      </c>
      <c r="D39" s="58">
        <v>503000260526</v>
      </c>
      <c r="E39" s="43" t="s">
        <v>86</v>
      </c>
      <c r="F39" s="39">
        <v>5</v>
      </c>
      <c r="G39" s="39">
        <v>15</v>
      </c>
      <c r="H39" s="39">
        <v>60</v>
      </c>
      <c r="I39" s="25">
        <f t="shared" si="1"/>
        <v>227.81517435641584</v>
      </c>
      <c r="J39" s="26">
        <f>'[1]Лист1'!L239</f>
        <v>268.8219057405707</v>
      </c>
      <c r="K39" s="60"/>
    </row>
    <row r="40" spans="1:11" ht="30">
      <c r="A40" s="15"/>
      <c r="B40" s="38">
        <v>37</v>
      </c>
      <c r="C40" s="38">
        <v>503100</v>
      </c>
      <c r="D40" s="57">
        <v>503100160416</v>
      </c>
      <c r="E40" s="40" t="s">
        <v>87</v>
      </c>
      <c r="F40" s="38">
        <v>5</v>
      </c>
      <c r="G40" s="38">
        <v>30</v>
      </c>
      <c r="H40" s="38">
        <v>120</v>
      </c>
      <c r="I40" s="18">
        <f t="shared" si="1"/>
        <v>88.4575188932721</v>
      </c>
      <c r="J40" s="19">
        <f>'[1]Лист1'!L240</f>
        <v>104.37987229406106</v>
      </c>
      <c r="K40" s="60"/>
    </row>
    <row r="41" spans="1:11" ht="30">
      <c r="A41" s="20"/>
      <c r="B41" s="3">
        <v>38</v>
      </c>
      <c r="C41" s="3">
        <v>503100</v>
      </c>
      <c r="D41" s="59">
        <v>503100200420</v>
      </c>
      <c r="E41" s="44" t="s">
        <v>88</v>
      </c>
      <c r="F41" s="3">
        <v>5</v>
      </c>
      <c r="G41" s="3">
        <v>20</v>
      </c>
      <c r="H41" s="3">
        <v>80</v>
      </c>
      <c r="I41" s="2">
        <f t="shared" si="1"/>
        <v>112.17797088699868</v>
      </c>
      <c r="J41" s="21">
        <f>'[1]Лист1'!L241</f>
        <v>132.37000564665843</v>
      </c>
      <c r="K41" s="60"/>
    </row>
    <row r="42" spans="1:11" ht="30">
      <c r="A42" s="20"/>
      <c r="B42" s="3">
        <v>39</v>
      </c>
      <c r="C42" s="3">
        <v>503100</v>
      </c>
      <c r="D42" s="59">
        <v>503100200520</v>
      </c>
      <c r="E42" s="44" t="s">
        <v>89</v>
      </c>
      <c r="F42" s="3">
        <v>5</v>
      </c>
      <c r="G42" s="3">
        <v>20</v>
      </c>
      <c r="H42" s="3">
        <v>80</v>
      </c>
      <c r="I42" s="2">
        <f t="shared" si="1"/>
        <v>142.8168880455622</v>
      </c>
      <c r="J42" s="21">
        <f>'[1]Лист1'!L242</f>
        <v>168.52392789376339</v>
      </c>
      <c r="K42" s="60"/>
    </row>
    <row r="43" spans="1:11" ht="30.75" thickBot="1">
      <c r="A43" s="22"/>
      <c r="B43" s="39">
        <v>40</v>
      </c>
      <c r="C43" s="39">
        <v>503100</v>
      </c>
      <c r="D43" s="58">
        <v>503100260526</v>
      </c>
      <c r="E43" s="43" t="s">
        <v>90</v>
      </c>
      <c r="F43" s="39">
        <v>5</v>
      </c>
      <c r="G43" s="39">
        <v>15</v>
      </c>
      <c r="H43" s="39">
        <v>60</v>
      </c>
      <c r="I43" s="25">
        <f t="shared" si="1"/>
        <v>238.1928721036712</v>
      </c>
      <c r="J43" s="26">
        <f>'[1]Лист1'!L243</f>
        <v>281.067589082332</v>
      </c>
      <c r="K43" s="60"/>
    </row>
    <row r="44" spans="1:11" ht="15">
      <c r="A44" s="15"/>
      <c r="B44" s="38">
        <v>41</v>
      </c>
      <c r="C44" s="38">
        <v>503200</v>
      </c>
      <c r="D44" s="57">
        <v>50320016</v>
      </c>
      <c r="E44" s="40" t="s">
        <v>91</v>
      </c>
      <c r="F44" s="38">
        <v>5</v>
      </c>
      <c r="G44" s="38">
        <v>30</v>
      </c>
      <c r="H44" s="38">
        <v>120</v>
      </c>
      <c r="I44" s="18">
        <f t="shared" si="1"/>
        <v>94.38763189170375</v>
      </c>
      <c r="J44" s="19">
        <f>'[1]Лист1'!L244</f>
        <v>111.37740563221041</v>
      </c>
      <c r="K44" s="60"/>
    </row>
    <row r="45" spans="1:11" ht="15">
      <c r="A45" s="20"/>
      <c r="B45" s="3">
        <v>42</v>
      </c>
      <c r="C45" s="3">
        <v>503200</v>
      </c>
      <c r="D45" s="59">
        <v>50320020</v>
      </c>
      <c r="E45" s="44" t="s">
        <v>92</v>
      </c>
      <c r="F45" s="3">
        <v>5</v>
      </c>
      <c r="G45" s="3">
        <v>20</v>
      </c>
      <c r="H45" s="3">
        <v>80</v>
      </c>
      <c r="I45" s="2">
        <f t="shared" si="1"/>
        <v>117.11973171902505</v>
      </c>
      <c r="J45" s="21">
        <f>'[1]Лист1'!L245</f>
        <v>138.20128342844956</v>
      </c>
      <c r="K45" s="60"/>
    </row>
    <row r="46" spans="1:11" ht="15">
      <c r="A46" s="20"/>
      <c r="B46" s="3">
        <v>43</v>
      </c>
      <c r="C46" s="3">
        <v>503200</v>
      </c>
      <c r="D46" s="59">
        <v>50320026</v>
      </c>
      <c r="E46" s="44" t="s">
        <v>93</v>
      </c>
      <c r="F46" s="3">
        <v>5</v>
      </c>
      <c r="G46" s="3">
        <v>10</v>
      </c>
      <c r="H46" s="3">
        <v>40</v>
      </c>
      <c r="I46" s="2">
        <f t="shared" si="1"/>
        <v>181.85679861857056</v>
      </c>
      <c r="J46" s="21">
        <f>'[1]Лист1'!L246</f>
        <v>214.59102236991325</v>
      </c>
      <c r="K46" s="60"/>
    </row>
    <row r="47" spans="1:11" ht="15.75" thickBot="1">
      <c r="A47" s="22"/>
      <c r="B47" s="39">
        <v>44</v>
      </c>
      <c r="C47" s="39">
        <v>503200</v>
      </c>
      <c r="D47" s="58">
        <v>50320032</v>
      </c>
      <c r="E47" s="43" t="s">
        <v>94</v>
      </c>
      <c r="F47" s="39">
        <v>5</v>
      </c>
      <c r="G47" s="39">
        <v>10</v>
      </c>
      <c r="H47" s="39">
        <v>40</v>
      </c>
      <c r="I47" s="25">
        <f t="shared" si="1"/>
        <v>284.1512478415164</v>
      </c>
      <c r="J47" s="26">
        <f>'[1]Лист1'!L247</f>
        <v>335.29847245298936</v>
      </c>
      <c r="K47" s="60"/>
    </row>
    <row r="48" spans="1:11" ht="15">
      <c r="A48" s="15"/>
      <c r="B48" s="38">
        <v>45</v>
      </c>
      <c r="C48" s="38">
        <v>505000</v>
      </c>
      <c r="D48" s="57">
        <v>5050001604</v>
      </c>
      <c r="E48" s="40" t="s">
        <v>95</v>
      </c>
      <c r="F48" s="38">
        <v>5</v>
      </c>
      <c r="G48" s="38">
        <v>60</v>
      </c>
      <c r="H48" s="38">
        <v>240</v>
      </c>
      <c r="I48" s="18">
        <f t="shared" si="1"/>
        <v>62.76036256673493</v>
      </c>
      <c r="J48" s="19">
        <f>'[1]Лист1'!L248</f>
        <v>74.05722782874722</v>
      </c>
      <c r="K48" s="60"/>
    </row>
    <row r="49" spans="1:11" ht="15">
      <c r="A49" s="20"/>
      <c r="B49" s="3">
        <v>46</v>
      </c>
      <c r="C49" s="3">
        <v>505000</v>
      </c>
      <c r="D49" s="59">
        <v>5050001605</v>
      </c>
      <c r="E49" s="44" t="s">
        <v>96</v>
      </c>
      <c r="F49" s="3">
        <v>5</v>
      </c>
      <c r="G49" s="3">
        <v>50</v>
      </c>
      <c r="H49" s="3">
        <v>200</v>
      </c>
      <c r="I49" s="2">
        <f t="shared" si="1"/>
        <v>68.19629948196396</v>
      </c>
      <c r="J49" s="21">
        <f>'[1]Лист1'!L249</f>
        <v>80.47163338871746</v>
      </c>
      <c r="K49" s="60"/>
    </row>
    <row r="50" spans="1:11" ht="15.75" thickBot="1">
      <c r="A50" s="22"/>
      <c r="B50" s="39">
        <v>47</v>
      </c>
      <c r="C50" s="39">
        <v>505000</v>
      </c>
      <c r="D50" s="58">
        <v>5050002005</v>
      </c>
      <c r="E50" s="43" t="s">
        <v>97</v>
      </c>
      <c r="F50" s="39">
        <v>5</v>
      </c>
      <c r="G50" s="39">
        <v>50</v>
      </c>
      <c r="H50" s="39">
        <v>200</v>
      </c>
      <c r="I50" s="25">
        <f t="shared" si="1"/>
        <v>74.1264124803956</v>
      </c>
      <c r="J50" s="26">
        <f>'[1]Лист1'!L250</f>
        <v>87.4691667268668</v>
      </c>
      <c r="K50" s="60"/>
    </row>
    <row r="51" spans="1:11" ht="30">
      <c r="A51" s="15"/>
      <c r="B51" s="38">
        <v>48</v>
      </c>
      <c r="C51" s="38">
        <v>505200</v>
      </c>
      <c r="D51" s="57">
        <v>5052001604</v>
      </c>
      <c r="E51" s="40" t="s">
        <v>98</v>
      </c>
      <c r="F51" s="38">
        <v>5</v>
      </c>
      <c r="G51" s="38">
        <v>60</v>
      </c>
      <c r="H51" s="38">
        <v>240</v>
      </c>
      <c r="I51" s="18">
        <f t="shared" si="1"/>
        <v>75.60894073000352</v>
      </c>
      <c r="J51" s="19">
        <f>'[1]Лист1'!L251</f>
        <v>89.21855006140416</v>
      </c>
      <c r="K51" s="60"/>
    </row>
    <row r="52" spans="1:11" ht="30">
      <c r="A52" s="20"/>
      <c r="B52" s="9">
        <v>49</v>
      </c>
      <c r="C52" s="9">
        <v>505200</v>
      </c>
      <c r="D52" s="59">
        <v>5052002004</v>
      </c>
      <c r="E52" s="44" t="s">
        <v>99</v>
      </c>
      <c r="F52" s="9">
        <v>5</v>
      </c>
      <c r="G52" s="9">
        <v>60</v>
      </c>
      <c r="H52" s="9">
        <v>240</v>
      </c>
      <c r="I52" s="14">
        <f t="shared" si="1"/>
        <v>87.46916672686682</v>
      </c>
      <c r="J52" s="45">
        <f>'[1]Лист1'!L252</f>
        <v>103.21361673770284</v>
      </c>
      <c r="K52" s="60"/>
    </row>
    <row r="53" spans="1:10" ht="15">
      <c r="A53" s="76" t="s">
        <v>116</v>
      </c>
      <c r="B53" s="82"/>
      <c r="C53" s="83"/>
      <c r="D53" s="83"/>
      <c r="E53" s="82"/>
      <c r="F53" s="83"/>
      <c r="G53" s="83"/>
      <c r="H53" s="82"/>
      <c r="I53" s="82"/>
      <c r="J53" s="84"/>
    </row>
    <row r="54" spans="1:10" ht="30">
      <c r="A54" s="20"/>
      <c r="B54" s="64">
        <v>1</v>
      </c>
      <c r="C54" s="64">
        <v>500090</v>
      </c>
      <c r="D54" s="80">
        <v>500090162004</v>
      </c>
      <c r="E54" s="81" t="s">
        <v>102</v>
      </c>
      <c r="F54" s="64">
        <v>5</v>
      </c>
      <c r="G54" s="74">
        <v>50</v>
      </c>
      <c r="H54" s="74">
        <v>200</v>
      </c>
      <c r="I54" s="66">
        <v>75.11476464680088</v>
      </c>
      <c r="J54" s="67">
        <v>88.63542228322503</v>
      </c>
    </row>
    <row r="55" spans="1:10" ht="30">
      <c r="A55" s="20"/>
      <c r="B55" s="3">
        <v>2</v>
      </c>
      <c r="C55" s="3">
        <v>500090</v>
      </c>
      <c r="D55" s="59">
        <v>500090202004</v>
      </c>
      <c r="E55" s="47" t="s">
        <v>103</v>
      </c>
      <c r="F55" s="3">
        <v>5</v>
      </c>
      <c r="G55" s="8">
        <v>30</v>
      </c>
      <c r="H55" s="8">
        <v>120</v>
      </c>
      <c r="I55" s="2">
        <v>116.6255556358224</v>
      </c>
      <c r="J55" s="21">
        <v>137.6181556502704</v>
      </c>
    </row>
    <row r="56" spans="1:10" ht="30">
      <c r="A56" s="20"/>
      <c r="B56" s="3">
        <v>3</v>
      </c>
      <c r="C56" s="3">
        <v>500090</v>
      </c>
      <c r="D56" s="59">
        <v>500090162005</v>
      </c>
      <c r="E56" s="47" t="s">
        <v>104</v>
      </c>
      <c r="F56" s="3">
        <v>5</v>
      </c>
      <c r="G56" s="8">
        <v>25</v>
      </c>
      <c r="H56" s="8">
        <v>100</v>
      </c>
      <c r="I56" s="2">
        <v>90.43422322608262</v>
      </c>
      <c r="J56" s="21">
        <v>106.71238340677749</v>
      </c>
    </row>
    <row r="57" spans="1:10" ht="30.75" thickBot="1">
      <c r="A57" s="22"/>
      <c r="B57" s="39">
        <v>4</v>
      </c>
      <c r="C57" s="39">
        <v>500090</v>
      </c>
      <c r="D57" s="58">
        <v>500090202005</v>
      </c>
      <c r="E57" s="49" t="s">
        <v>105</v>
      </c>
      <c r="F57" s="39">
        <v>5</v>
      </c>
      <c r="G57" s="50">
        <v>25</v>
      </c>
      <c r="H57" s="50">
        <v>100</v>
      </c>
      <c r="I57" s="25">
        <v>118.10808388543032</v>
      </c>
      <c r="J57" s="26">
        <v>139.36753898480777</v>
      </c>
    </row>
    <row r="58" spans="1:10" ht="18" customHeight="1">
      <c r="A58" s="15"/>
      <c r="B58" s="86">
        <v>5</v>
      </c>
      <c r="C58" s="86">
        <v>500190</v>
      </c>
      <c r="D58" s="87">
        <v>500190162004</v>
      </c>
      <c r="E58" s="48" t="s">
        <v>106</v>
      </c>
      <c r="F58" s="86">
        <v>5</v>
      </c>
      <c r="G58" s="88">
        <v>40</v>
      </c>
      <c r="H58" s="88">
        <v>160</v>
      </c>
      <c r="I58" s="89">
        <v>82.52740589484043</v>
      </c>
      <c r="J58" s="90">
        <v>97.3823389559117</v>
      </c>
    </row>
    <row r="59" spans="1:10" ht="16.5" customHeight="1">
      <c r="A59" s="20"/>
      <c r="B59" s="91">
        <v>6</v>
      </c>
      <c r="C59" s="91">
        <v>500190</v>
      </c>
      <c r="D59" s="92">
        <v>500190202004</v>
      </c>
      <c r="E59" s="47" t="s">
        <v>107</v>
      </c>
      <c r="F59" s="91">
        <v>5</v>
      </c>
      <c r="G59" s="93">
        <v>25</v>
      </c>
      <c r="H59" s="93">
        <v>100</v>
      </c>
      <c r="I59" s="94">
        <v>110.69544263739077</v>
      </c>
      <c r="J59" s="95">
        <v>130.6206223121211</v>
      </c>
    </row>
    <row r="60" spans="1:10" ht="17.25" customHeight="1">
      <c r="A60" s="20"/>
      <c r="B60" s="91">
        <v>7</v>
      </c>
      <c r="C60" s="91">
        <v>500190</v>
      </c>
      <c r="D60" s="92">
        <v>500190162005</v>
      </c>
      <c r="E60" s="47" t="s">
        <v>108</v>
      </c>
      <c r="F60" s="91">
        <v>5</v>
      </c>
      <c r="G60" s="93">
        <v>20</v>
      </c>
      <c r="H60" s="93">
        <v>80</v>
      </c>
      <c r="I60" s="94">
        <v>104.27115355575648</v>
      </c>
      <c r="J60" s="95">
        <v>123.03996119579264</v>
      </c>
    </row>
    <row r="61" spans="1:10" ht="17.25" customHeight="1" thickBot="1">
      <c r="A61" s="22"/>
      <c r="B61" s="96">
        <v>8</v>
      </c>
      <c r="C61" s="96">
        <v>500190</v>
      </c>
      <c r="D61" s="97">
        <v>500190202005</v>
      </c>
      <c r="E61" s="49" t="s">
        <v>109</v>
      </c>
      <c r="F61" s="96">
        <v>5</v>
      </c>
      <c r="G61" s="98">
        <v>20</v>
      </c>
      <c r="H61" s="98">
        <v>80</v>
      </c>
      <c r="I61" s="99">
        <v>144.2994162951701</v>
      </c>
      <c r="J61" s="100">
        <v>170.2733112283007</v>
      </c>
    </row>
    <row r="62" spans="1:10" ht="15">
      <c r="A62" s="15"/>
      <c r="B62" s="38">
        <v>9</v>
      </c>
      <c r="C62" s="38">
        <v>500290</v>
      </c>
      <c r="D62" s="57">
        <v>50029016</v>
      </c>
      <c r="E62" s="48" t="s">
        <v>110</v>
      </c>
      <c r="F62" s="38">
        <v>5</v>
      </c>
      <c r="G62" s="46">
        <v>40</v>
      </c>
      <c r="H62" s="46">
        <v>160</v>
      </c>
      <c r="I62" s="18">
        <v>98.83521664052748</v>
      </c>
      <c r="J62" s="19">
        <v>116.62555563582242</v>
      </c>
    </row>
    <row r="63" spans="1:10" ht="15.75" thickBot="1">
      <c r="A63" s="22"/>
      <c r="B63" s="39">
        <v>10</v>
      </c>
      <c r="C63" s="39">
        <v>500290</v>
      </c>
      <c r="D63" s="58">
        <v>50029020</v>
      </c>
      <c r="E63" s="49" t="s">
        <v>111</v>
      </c>
      <c r="F63" s="39">
        <v>5</v>
      </c>
      <c r="G63" s="50">
        <v>25</v>
      </c>
      <c r="H63" s="50">
        <v>100</v>
      </c>
      <c r="I63" s="25">
        <v>161.10140312405974</v>
      </c>
      <c r="J63" s="26">
        <v>190.0996556863905</v>
      </c>
    </row>
    <row r="64" spans="1:10" ht="15">
      <c r="A64" s="68" t="s">
        <v>114</v>
      </c>
      <c r="B64" s="70"/>
      <c r="C64" s="71"/>
      <c r="D64" s="71"/>
      <c r="E64" s="70"/>
      <c r="F64" s="70"/>
      <c r="G64" s="71"/>
      <c r="H64" s="71"/>
      <c r="I64" s="70"/>
      <c r="J64" s="69"/>
    </row>
    <row r="65" spans="1:10" ht="15.75" thickBot="1">
      <c r="A65" s="20"/>
      <c r="B65" s="55">
        <v>1</v>
      </c>
      <c r="C65" s="64">
        <v>110000</v>
      </c>
      <c r="D65" s="64">
        <v>11000004</v>
      </c>
      <c r="E65" s="65" t="s">
        <v>48</v>
      </c>
      <c r="F65" s="101" t="s">
        <v>118</v>
      </c>
      <c r="G65" s="64">
        <v>20</v>
      </c>
      <c r="H65" s="64">
        <v>120</v>
      </c>
      <c r="I65" s="66">
        <v>114.15467521980922</v>
      </c>
      <c r="J65" s="67">
        <v>134.70251675937487</v>
      </c>
    </row>
    <row r="66" spans="1:10" ht="15.75" thickBot="1">
      <c r="A66" s="20"/>
      <c r="B66" s="5">
        <f>B65+1</f>
        <v>2</v>
      </c>
      <c r="C66" s="3">
        <v>110000</v>
      </c>
      <c r="D66" s="38">
        <v>11000005</v>
      </c>
      <c r="E66" s="13" t="s">
        <v>49</v>
      </c>
      <c r="F66" s="102" t="s">
        <v>118</v>
      </c>
      <c r="G66" s="3">
        <v>10</v>
      </c>
      <c r="H66" s="3">
        <v>60</v>
      </c>
      <c r="I66" s="2">
        <v>192.23449636582592</v>
      </c>
      <c r="J66" s="21">
        <v>226.83670571167457</v>
      </c>
    </row>
    <row r="67" spans="1:10" ht="15">
      <c r="A67" s="20"/>
      <c r="B67" s="54">
        <f>B66+1</f>
        <v>3</v>
      </c>
      <c r="C67" s="9">
        <v>110000</v>
      </c>
      <c r="D67" s="56">
        <v>11000006</v>
      </c>
      <c r="E67" s="11" t="s">
        <v>50</v>
      </c>
      <c r="F67" s="103" t="s">
        <v>118</v>
      </c>
      <c r="G67" s="9">
        <v>20</v>
      </c>
      <c r="H67" s="9">
        <v>40</v>
      </c>
      <c r="I67" s="14">
        <v>324.67368666413273</v>
      </c>
      <c r="J67" s="45">
        <v>383.11495026367663</v>
      </c>
    </row>
    <row r="68" spans="1:10" ht="15">
      <c r="A68" s="76" t="s">
        <v>115</v>
      </c>
      <c r="B68" s="77"/>
      <c r="C68" s="78"/>
      <c r="D68" s="78"/>
      <c r="E68" s="77"/>
      <c r="F68" s="78"/>
      <c r="G68" s="78"/>
      <c r="H68" s="78"/>
      <c r="I68" s="77"/>
      <c r="J68" s="79"/>
    </row>
    <row r="69" spans="1:10" ht="21" customHeight="1">
      <c r="A69" s="20"/>
      <c r="B69" s="64">
        <v>1</v>
      </c>
      <c r="C69" s="64">
        <v>590000</v>
      </c>
      <c r="D69" s="72">
        <v>5900000503</v>
      </c>
      <c r="E69" s="73" t="s">
        <v>112</v>
      </c>
      <c r="F69" s="104" t="s">
        <v>118</v>
      </c>
      <c r="G69" s="74">
        <v>15</v>
      </c>
      <c r="H69" s="74">
        <v>60</v>
      </c>
      <c r="I69" s="75">
        <v>266.8550849294242</v>
      </c>
      <c r="J69" s="67">
        <v>314.88900021672055</v>
      </c>
    </row>
    <row r="70" spans="1:10" ht="21" customHeight="1" thickBot="1">
      <c r="A70" s="22"/>
      <c r="B70" s="39">
        <v>2</v>
      </c>
      <c r="C70" s="39">
        <v>590000</v>
      </c>
      <c r="D70" s="39">
        <v>5900000504</v>
      </c>
      <c r="E70" s="43" t="s">
        <v>113</v>
      </c>
      <c r="F70" s="105" t="s">
        <v>118</v>
      </c>
      <c r="G70" s="50">
        <v>10</v>
      </c>
      <c r="H70" s="50">
        <v>40</v>
      </c>
      <c r="I70" s="51">
        <v>337.5222648274013</v>
      </c>
      <c r="J70" s="26">
        <v>398.2762724963335</v>
      </c>
    </row>
  </sheetData>
  <sheetProtection/>
  <printOptions/>
  <pageMargins left="0.7" right="0.7" top="0.75" bottom="0.75" header="0.3" footer="0.3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2011-11-24T06:03:03Z</dcterms:modified>
  <cp:category/>
  <cp:version/>
  <cp:contentType/>
  <cp:contentStatus/>
</cp:coreProperties>
</file>